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C:\Users\wnoroa\Box\Open House - virtual 2021\Scripts\Final Full PDFs &amp; Materials\"/>
    </mc:Choice>
  </mc:AlternateContent>
  <xr:revisionPtr revIDLastSave="0" documentId="13_ncr:1_{F3009B50-7190-4217-89B8-4F6CDA56FE60}" xr6:coauthVersionLast="41" xr6:coauthVersionMax="41" xr10:uidLastSave="{00000000-0000-0000-0000-000000000000}"/>
  <bookViews>
    <workbookView xWindow="57480" yWindow="-120" windowWidth="29040" windowHeight="17640" activeTab="3" xr2:uid="{00000000-000D-0000-FFFF-FFFF00000000}"/>
  </bookViews>
  <sheets>
    <sheet name="Clinical" sheetId="1" r:id="rId1"/>
    <sheet name="Bioinformatics (Parts 1&amp;2)" sheetId="2" r:id="rId2"/>
    <sheet name="Bioinformatics (Part 3)" sheetId="3" r:id="rId3"/>
    <sheet name="Mouse (Part 1)" sheetId="4" r:id="rId4"/>
    <sheet name="Mouse (Part 2)" sheetId="5" r:id="rId5"/>
    <sheet name="Conclusion Summary" sheetId="6" r:id="rId6"/>
  </sheets>
  <calcPr calcId="191029"/>
  <extLst>
    <ext xmlns:xcalcf="http://schemas.microsoft.com/office/spreadsheetml/2018/calcfeatures" uri="{B58B0392-4F1F-4190-BB64-5DF3571DCE5F}">
      <xcalcf:calcFeatures>
        <xcalcf:feature name="microsoft.com:RD"/>
        <xcalcf:feature name="microsoft.com:FV"/>
      </xcalcf:calcFeatures>
    </ext>
    <ext uri="GoogleSheetsCustomDataVersion1">
      <go:sheetsCustomData xmlns:go="http://customooxmlschemas.google.com/" r:id="rId10" roundtripDataSignature="AMtx7mibYGtdIK5LLOXYaXOUw/QoyYregg=="/>
    </ext>
  </extLst>
</workbook>
</file>

<file path=xl/calcChain.xml><?xml version="1.0" encoding="utf-8"?>
<calcChain xmlns="http://schemas.openxmlformats.org/spreadsheetml/2006/main">
  <c r="B5" i="6" l="1"/>
  <c r="C18" i="6"/>
  <c r="C33" i="6"/>
  <c r="B40" i="6" l="1"/>
  <c r="B42" i="6"/>
  <c r="B43" i="6"/>
  <c r="B44" i="6"/>
  <c r="B45" i="6"/>
  <c r="B46" i="6"/>
  <c r="B47" i="6"/>
  <c r="B48" i="6"/>
  <c r="B49" i="6"/>
  <c r="D33" i="6"/>
  <c r="D29" i="6"/>
  <c r="C29" i="6"/>
  <c r="D28" i="6"/>
  <c r="C28" i="6"/>
  <c r="D27" i="6"/>
  <c r="C27" i="6"/>
  <c r="D26" i="6"/>
  <c r="C26" i="6"/>
  <c r="D25" i="6"/>
  <c r="C25" i="6"/>
  <c r="D24" i="6"/>
  <c r="C24" i="6"/>
  <c r="D23" i="6"/>
  <c r="C23" i="6"/>
  <c r="D22" i="6"/>
  <c r="C22" i="6"/>
  <c r="D21" i="6"/>
  <c r="C21" i="6"/>
  <c r="D20" i="6"/>
  <c r="C20" i="6"/>
  <c r="D19" i="6"/>
  <c r="C19" i="6"/>
  <c r="D18" i="6"/>
  <c r="C42" i="6"/>
  <c r="B18" i="6"/>
  <c r="D17" i="6"/>
  <c r="C17" i="6"/>
  <c r="B14" i="6"/>
  <c r="B13" i="6"/>
  <c r="B12" i="6"/>
  <c r="B11" i="6"/>
  <c r="B10" i="6"/>
  <c r="B9" i="6"/>
  <c r="B8" i="6"/>
  <c r="B7" i="6"/>
  <c r="B6" i="6"/>
  <c r="B41" i="6" s="1"/>
  <c r="B4" i="6"/>
  <c r="I15" i="5"/>
  <c r="H15" i="5"/>
  <c r="I14" i="5"/>
  <c r="H14" i="5"/>
  <c r="I13" i="5"/>
  <c r="H13" i="5"/>
  <c r="I12" i="5"/>
  <c r="H12" i="5"/>
  <c r="I11" i="5"/>
  <c r="H11" i="5"/>
  <c r="I10" i="5"/>
  <c r="H10" i="5"/>
  <c r="I9" i="5"/>
  <c r="H9" i="5"/>
  <c r="I8" i="5"/>
  <c r="H8" i="5"/>
  <c r="I7" i="5"/>
  <c r="H7" i="5"/>
  <c r="I6" i="5"/>
  <c r="H6" i="5"/>
  <c r="C41" i="6" l="1"/>
  <c r="D42" i="6"/>
  <c r="E42" i="6" s="1"/>
  <c r="D48" i="6"/>
  <c r="E48" i="6" s="1"/>
  <c r="D47" i="6"/>
  <c r="E47" i="6" s="1"/>
  <c r="D41" i="6"/>
  <c r="E41" i="6" s="1"/>
  <c r="D46" i="6"/>
  <c r="E46" i="6" s="1"/>
  <c r="D45" i="6"/>
  <c r="E45" i="6" s="1"/>
  <c r="D40" i="6"/>
  <c r="E40" i="6" s="1"/>
  <c r="D44" i="6"/>
  <c r="E44" i="6" s="1"/>
  <c r="D43" i="6"/>
  <c r="E43" i="6" s="1"/>
  <c r="D49" i="6"/>
  <c r="E49" i="6" s="1"/>
  <c r="C48" i="6"/>
  <c r="C47" i="6"/>
  <c r="C45" i="6"/>
  <c r="C46" i="6"/>
  <c r="C44" i="6"/>
  <c r="C49" i="6"/>
  <c r="C43" i="6"/>
  <c r="C40" i="6"/>
</calcChain>
</file>

<file path=xl/sharedStrings.xml><?xml version="1.0" encoding="utf-8"?>
<sst xmlns="http://schemas.openxmlformats.org/spreadsheetml/2006/main" count="136" uniqueCount="59">
  <si>
    <t>Clinical Research: Identifying Patients Who Fit Study Criteria</t>
  </si>
  <si>
    <t xml:space="preserve">Patient data from Broad/Dana Farber 2012 </t>
  </si>
  <si>
    <t>Sample number</t>
  </si>
  <si>
    <t>Patient ID</t>
  </si>
  <si>
    <t>Biological Sex</t>
  </si>
  <si>
    <t>Cancer type, stage</t>
  </si>
  <si>
    <t>Tumor site</t>
  </si>
  <si>
    <t>Age at diagnosis</t>
  </si>
  <si>
    <t>Mutation count/load</t>
  </si>
  <si>
    <t>Link to the study in the cBioPortal Database:</t>
  </si>
  <si>
    <t>https://www.cbioportal.org/study/summary?id=skcm_broad_dfarber</t>
  </si>
  <si>
    <t>Bioinformatics: Identifying Top Mutated Genes in Melanoma Patient Population</t>
  </si>
  <si>
    <t>Top Mutated Genes</t>
  </si>
  <si>
    <t>Percentage of Patients with Mutation</t>
  </si>
  <si>
    <t>Level of Expression in Skin</t>
  </si>
  <si>
    <t>Bioinformatics: Identifying Patients with Specific Driver Mutations</t>
  </si>
  <si>
    <t>NRAS</t>
  </si>
  <si>
    <t>BRAF</t>
  </si>
  <si>
    <t>Patients with Driver Mutation</t>
  </si>
  <si>
    <t>Type in the table above a list of which patients have each of the driver mutations.</t>
  </si>
  <si>
    <t>Mouse Research: Evaluating Tumor Size after Drug Treatment</t>
  </si>
  <si>
    <t>Treatment 1 Data</t>
  </si>
  <si>
    <t>Treatment 1 Averages</t>
  </si>
  <si>
    <t>Treatment 2 Averages</t>
  </si>
  <si>
    <t>Patient</t>
  </si>
  <si>
    <t>Sample</t>
  </si>
  <si>
    <t>Day 0 Tumor Diameter (mm)</t>
  </si>
  <si>
    <t>Day 30 Tumor Diameter (mm)</t>
  </si>
  <si>
    <t>Average Day 0 Diameter (mm)</t>
  </si>
  <si>
    <t>Average Day 30 Diameter (mm)</t>
  </si>
  <si>
    <t>ME001</t>
  </si>
  <si>
    <t>ME002</t>
  </si>
  <si>
    <t>ME007</t>
  </si>
  <si>
    <t>ME012</t>
  </si>
  <si>
    <t>ME015</t>
  </si>
  <si>
    <t>ME021</t>
  </si>
  <si>
    <t>ME029</t>
  </si>
  <si>
    <t>ME030</t>
  </si>
  <si>
    <t>ME041</t>
  </si>
  <si>
    <t>ME045</t>
  </si>
  <si>
    <t>Mouse Research Conclusions</t>
  </si>
  <si>
    <t>Treatment 1</t>
  </si>
  <si>
    <t>Treatment 2</t>
  </si>
  <si>
    <t>Patient Tumors Responded (treatment successful)</t>
  </si>
  <si>
    <t>Treatment 2 Data</t>
  </si>
  <si>
    <t>Type in the table above a list of which patient tumors were successfully treated with each drug based on the tumor size data. Remember that we're looking for treatments that reduce tumor size or prevent tumor growth!</t>
  </si>
  <si>
    <t>Mouse Research: Idenfitying Successful Treatments by Comparing to Controls</t>
  </si>
  <si>
    <t>Control Data</t>
  </si>
  <si>
    <t>Control Averages</t>
  </si>
  <si>
    <t>Type in the table above a list of which patient tumors were successfully treated with each drug based on the tumor size data for both the treatments and the controls. Remember that we're looking for treatments that reduce tumor size or prevent tumor growth!</t>
  </si>
  <si>
    <t>Clinical Research</t>
  </si>
  <si>
    <t>Bioinformatics Research</t>
  </si>
  <si>
    <t>Mouse Research</t>
  </si>
  <si>
    <t>The Conclusions table below will automatically populate based on the conclusions from the individual sections above!</t>
  </si>
  <si>
    <t>CONCLUSIONS</t>
  </si>
  <si>
    <t>Candidate driver mutation</t>
  </si>
  <si>
    <t>PDX results</t>
  </si>
  <si>
    <t>Candidate for treatment?</t>
  </si>
  <si>
    <t>What patterns do you notice in our conclusions?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</si>
</sst>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Arial"/>
    </font>
    <font>
      <sz val="11"/>
      <color theme="1"/>
      <name val="Calibri"/>
      <family val="2"/>
      <scheme val="minor"/>
    </font>
    <font>
      <b/>
      <sz val="11"/>
      <color theme="1"/>
      <name val="Calibri"/>
    </font>
    <font>
      <sz val="11"/>
      <name val="Arial"/>
    </font>
    <font>
      <sz val="12"/>
      <color rgb="FF000000"/>
      <name val="Calibri"/>
    </font>
    <font>
      <b/>
      <sz val="11"/>
      <color rgb="FF000000"/>
      <name val="Calibri"/>
    </font>
    <font>
      <sz val="11"/>
      <color rgb="FF000000"/>
      <name val="Calibri"/>
    </font>
    <font>
      <sz val="11"/>
      <color theme="1"/>
      <name val="Calibri"/>
    </font>
    <font>
      <b/>
      <sz val="11"/>
      <color theme="1"/>
      <name val="Calibri"/>
    </font>
    <font>
      <u/>
      <sz val="11"/>
      <color rgb="FF0563C1"/>
      <name val="Calibri"/>
    </font>
    <font>
      <sz val="11"/>
      <color theme="1"/>
      <name val="Calibri"/>
    </font>
    <font>
      <sz val="11"/>
      <name val="Calibri"/>
    </font>
    <font>
      <b/>
      <u/>
      <sz val="11"/>
      <color theme="1"/>
      <name val="Calibri"/>
    </font>
    <font>
      <b/>
      <u/>
      <sz val="11"/>
      <color theme="1"/>
      <name val="Calibri"/>
    </font>
    <font>
      <b/>
      <u/>
      <sz val="11"/>
      <color theme="1"/>
      <name val="Calibri"/>
    </font>
    <font>
      <sz val="11"/>
      <color rgb="FFFFFFFF"/>
      <name val="Calibri"/>
    </font>
    <font>
      <sz val="12"/>
      <color rgb="FFFFFFFF"/>
      <name val="Calibri"/>
    </font>
    <font>
      <b/>
      <u/>
      <sz val="11"/>
      <color theme="1"/>
      <name val="Calibri"/>
    </font>
    <font>
      <sz val="11"/>
      <name val="Calibri"/>
      <family val="2"/>
    </font>
    <font>
      <sz val="11"/>
      <color theme="1"/>
      <name val="Calibri"/>
      <family val="2"/>
    </font>
    <font>
      <b/>
      <sz val="8"/>
      <color rgb="FF202124"/>
      <name val="Arial"/>
      <family val="2"/>
    </font>
    <font>
      <b/>
      <sz val="11"/>
      <color theme="1"/>
      <name val="Calibri"/>
      <family val="2"/>
      <scheme val="minor"/>
    </font>
    <font>
      <sz val="11"/>
      <name val="Calibri"/>
      <family val="2"/>
      <scheme val="minor"/>
    </font>
    <font>
      <sz val="11"/>
      <color rgb="FF000000"/>
      <name val="Calibri"/>
      <family val="2"/>
      <scheme val="minor"/>
    </font>
    <font>
      <b/>
      <u/>
      <sz val="11"/>
      <color rgb="FF000000"/>
      <name val="Calibri"/>
      <family val="2"/>
      <scheme val="minor"/>
    </font>
    <font>
      <u/>
      <sz val="11"/>
      <color rgb="FF0000FF"/>
      <name val="Calibri"/>
      <family val="2"/>
      <scheme val="minor"/>
    </font>
  </fonts>
  <fills count="11">
    <fill>
      <patternFill patternType="none"/>
    </fill>
    <fill>
      <patternFill patternType="gray125"/>
    </fill>
    <fill>
      <patternFill patternType="solid">
        <fgColor rgb="FFF9CB9C"/>
        <bgColor rgb="FFF9CB9C"/>
      </patternFill>
    </fill>
    <fill>
      <patternFill patternType="solid">
        <fgColor rgb="FFFCE5CD"/>
        <bgColor rgb="FFFCE5CD"/>
      </patternFill>
    </fill>
    <fill>
      <patternFill patternType="solid">
        <fgColor rgb="FFB6D7A8"/>
        <bgColor rgb="FFB6D7A8"/>
      </patternFill>
    </fill>
    <fill>
      <patternFill patternType="solid">
        <fgColor rgb="FFD9EAD3"/>
        <bgColor rgb="FFD9EAD3"/>
      </patternFill>
    </fill>
    <fill>
      <patternFill patternType="solid">
        <fgColor rgb="FFA4C2F4"/>
        <bgColor rgb="FFA4C2F4"/>
      </patternFill>
    </fill>
    <fill>
      <patternFill patternType="solid">
        <fgColor rgb="FFC9DAF8"/>
        <bgColor rgb="FFC9DAF8"/>
      </patternFill>
    </fill>
    <fill>
      <patternFill patternType="solid">
        <fgColor rgb="FF7030A0"/>
        <bgColor rgb="FF7030A0"/>
      </patternFill>
    </fill>
    <fill>
      <patternFill patternType="solid">
        <fgColor rgb="FFB4A7D6"/>
        <bgColor rgb="FFB4A7D6"/>
      </patternFill>
    </fill>
    <fill>
      <patternFill patternType="solid">
        <fgColor rgb="FFD9D2E9"/>
        <bgColor rgb="FFD9D2E9"/>
      </patternFill>
    </fill>
  </fills>
  <borders count="14">
    <border>
      <left/>
      <right/>
      <top/>
      <bottom/>
      <diagonal/>
    </border>
    <border>
      <left/>
      <right/>
      <top style="double">
        <color rgb="FF000000"/>
      </top>
      <bottom style="double">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right/>
      <top/>
      <bottom style="thin">
        <color rgb="FF000000"/>
      </bottom>
      <diagonal/>
    </border>
    <border>
      <left style="thin">
        <color rgb="FF000000"/>
      </left>
      <right/>
      <top/>
      <bottom style="thin">
        <color rgb="FF000000"/>
      </bottom>
      <diagonal/>
    </border>
  </borders>
  <cellStyleXfs count="1">
    <xf numFmtId="0" fontId="0" fillId="0" borderId="0"/>
  </cellStyleXfs>
  <cellXfs count="101">
    <xf numFmtId="0" fontId="0" fillId="0" borderId="0" xfId="0" applyFont="1" applyAlignment="1"/>
    <xf numFmtId="0" fontId="4" fillId="0" borderId="0" xfId="0" applyFont="1" applyAlignment="1">
      <alignment horizontal="center"/>
    </xf>
    <xf numFmtId="0" fontId="5" fillId="2" borderId="5" xfId="0" applyFont="1" applyFill="1" applyBorder="1" applyAlignment="1">
      <alignment horizontal="left"/>
    </xf>
    <xf numFmtId="0" fontId="5" fillId="2" borderId="6" xfId="0" applyFont="1" applyFill="1" applyBorder="1" applyAlignment="1">
      <alignment horizontal="left"/>
    </xf>
    <xf numFmtId="0" fontId="4" fillId="0" borderId="0" xfId="0" applyFont="1" applyAlignment="1">
      <alignment horizontal="right"/>
    </xf>
    <xf numFmtId="0" fontId="6" fillId="3" borderId="6" xfId="0" applyFont="1" applyFill="1" applyBorder="1" applyAlignment="1">
      <alignment horizontal="right"/>
    </xf>
    <xf numFmtId="0" fontId="6" fillId="3" borderId="6" xfId="0" applyFont="1" applyFill="1" applyBorder="1" applyAlignment="1"/>
    <xf numFmtId="0" fontId="7" fillId="0" borderId="0" xfId="0" applyFont="1"/>
    <xf numFmtId="0" fontId="7" fillId="0" borderId="0" xfId="0" applyFont="1" applyAlignment="1"/>
    <xf numFmtId="0" fontId="5" fillId="4" borderId="6" xfId="0" applyFont="1" applyFill="1" applyBorder="1" applyAlignment="1">
      <alignment horizontal="left"/>
    </xf>
    <xf numFmtId="0" fontId="2" fillId="4" borderId="6" xfId="0" applyFont="1" applyFill="1" applyBorder="1" applyAlignment="1">
      <alignment horizontal="left" wrapText="1"/>
    </xf>
    <xf numFmtId="0" fontId="2" fillId="4" borderId="6" xfId="0" applyFont="1" applyFill="1" applyBorder="1" applyAlignment="1"/>
    <xf numFmtId="0" fontId="6" fillId="5" borderId="6" xfId="0" applyFont="1" applyFill="1" applyBorder="1" applyAlignment="1">
      <alignment horizontal="left"/>
    </xf>
    <xf numFmtId="0" fontId="7" fillId="5" borderId="6" xfId="0" applyFont="1" applyFill="1" applyBorder="1"/>
    <xf numFmtId="0" fontId="7" fillId="0" borderId="7" xfId="0" applyFont="1" applyBorder="1" applyAlignment="1"/>
    <xf numFmtId="0" fontId="2" fillId="4" borderId="4" xfId="0" applyFont="1" applyFill="1" applyBorder="1" applyAlignment="1"/>
    <xf numFmtId="0" fontId="2" fillId="4" borderId="6" xfId="0" applyFont="1" applyFill="1" applyBorder="1" applyAlignment="1"/>
    <xf numFmtId="0" fontId="7" fillId="5" borderId="6" xfId="0" applyFont="1" applyFill="1" applyBorder="1" applyAlignment="1"/>
    <xf numFmtId="0" fontId="7" fillId="5" borderId="6" xfId="0" applyFont="1" applyFill="1" applyBorder="1" applyAlignment="1"/>
    <xf numFmtId="0" fontId="7" fillId="5" borderId="10" xfId="0" applyFont="1" applyFill="1" applyBorder="1" applyAlignment="1"/>
    <xf numFmtId="0" fontId="7" fillId="0" borderId="11" xfId="0" applyFont="1" applyBorder="1" applyAlignment="1"/>
    <xf numFmtId="0" fontId="7" fillId="0" borderId="0" xfId="0" applyFont="1" applyAlignment="1"/>
    <xf numFmtId="0" fontId="7" fillId="0" borderId="0" xfId="0" applyFont="1" applyAlignment="1"/>
    <xf numFmtId="0" fontId="9" fillId="0" borderId="0" xfId="0" applyFont="1" applyAlignment="1"/>
    <xf numFmtId="0" fontId="2" fillId="0" borderId="0" xfId="0" applyFont="1" applyAlignment="1">
      <alignment horizontal="center"/>
    </xf>
    <xf numFmtId="0" fontId="7" fillId="0" borderId="0" xfId="0" applyFont="1"/>
    <xf numFmtId="0" fontId="10" fillId="0" borderId="0" xfId="0" applyFont="1"/>
    <xf numFmtId="0" fontId="10" fillId="6" borderId="6" xfId="0" applyFont="1" applyFill="1" applyBorder="1"/>
    <xf numFmtId="0" fontId="7" fillId="0" borderId="0" xfId="0" applyFont="1" applyAlignment="1">
      <alignment horizontal="center" vertical="center"/>
    </xf>
    <xf numFmtId="0" fontId="10" fillId="7" borderId="6" xfId="0" applyFont="1" applyFill="1" applyBorder="1"/>
    <xf numFmtId="0" fontId="7" fillId="0" borderId="6" xfId="0" applyFont="1" applyBorder="1" applyAlignment="1"/>
    <xf numFmtId="0" fontId="7" fillId="7" borderId="6" xfId="0" applyFont="1" applyFill="1" applyBorder="1" applyAlignment="1"/>
    <xf numFmtId="0" fontId="7" fillId="0" borderId="0" xfId="0" applyFont="1" applyAlignment="1">
      <alignment horizontal="right"/>
    </xf>
    <xf numFmtId="0" fontId="8" fillId="0" borderId="0" xfId="0" applyFont="1" applyAlignment="1"/>
    <xf numFmtId="0" fontId="12" fillId="0" borderId="0" xfId="0" applyFont="1" applyAlignment="1"/>
    <xf numFmtId="0" fontId="13" fillId="0" borderId="0" xfId="0" applyFont="1" applyAlignment="1"/>
    <xf numFmtId="0" fontId="2" fillId="0" borderId="0" xfId="0" applyFont="1"/>
    <xf numFmtId="0" fontId="2" fillId="2" borderId="6" xfId="0" applyFont="1" applyFill="1" applyBorder="1"/>
    <xf numFmtId="0" fontId="7" fillId="3" borderId="6" xfId="0" applyFont="1" applyFill="1" applyBorder="1"/>
    <xf numFmtId="0" fontId="14" fillId="0" borderId="0" xfId="0" applyFont="1" applyAlignment="1"/>
    <xf numFmtId="0" fontId="7" fillId="0" borderId="12" xfId="0" applyFont="1" applyBorder="1" applyAlignment="1"/>
    <xf numFmtId="0" fontId="7" fillId="0" borderId="7" xfId="0" applyFont="1" applyBorder="1" applyAlignment="1"/>
    <xf numFmtId="0" fontId="2" fillId="4" borderId="7" xfId="0" applyFont="1" applyFill="1" applyBorder="1" applyAlignment="1"/>
    <xf numFmtId="0" fontId="2" fillId="4" borderId="9" xfId="0" applyFont="1" applyFill="1" applyBorder="1" applyAlignment="1"/>
    <xf numFmtId="0" fontId="10" fillId="0" borderId="0" xfId="0" applyFont="1" applyAlignment="1"/>
    <xf numFmtId="0" fontId="10" fillId="0" borderId="0" xfId="0" applyFont="1" applyAlignment="1">
      <alignment wrapText="1"/>
    </xf>
    <xf numFmtId="0" fontId="10" fillId="0" borderId="0" xfId="0" applyFont="1" applyAlignment="1">
      <alignment horizontal="center"/>
    </xf>
    <xf numFmtId="0" fontId="7" fillId="0" borderId="0" xfId="0" applyFont="1" applyAlignment="1"/>
    <xf numFmtId="0" fontId="8" fillId="0" borderId="0" xfId="0" applyFont="1"/>
    <xf numFmtId="0" fontId="15" fillId="0" borderId="0" xfId="0" applyFont="1" applyAlignment="1">
      <alignment horizontal="center"/>
    </xf>
    <xf numFmtId="0" fontId="16" fillId="0" borderId="0" xfId="0" applyFont="1" applyAlignment="1">
      <alignment horizontal="center"/>
    </xf>
    <xf numFmtId="0" fontId="5" fillId="0" borderId="0" xfId="0" applyFont="1" applyAlignment="1"/>
    <xf numFmtId="0" fontId="17" fillId="0" borderId="0" xfId="0" applyFont="1" applyAlignment="1"/>
    <xf numFmtId="0" fontId="2" fillId="6" borderId="7" xfId="0" applyFont="1" applyFill="1" applyBorder="1" applyAlignment="1"/>
    <xf numFmtId="0" fontId="2" fillId="6" borderId="9" xfId="0" applyFont="1" applyFill="1" applyBorder="1" applyAlignment="1"/>
    <xf numFmtId="0" fontId="2" fillId="6" borderId="9" xfId="0" applyFont="1" applyFill="1" applyBorder="1" applyAlignment="1">
      <alignment wrapText="1"/>
    </xf>
    <xf numFmtId="0" fontId="2" fillId="9" borderId="6" xfId="0" applyFont="1" applyFill="1" applyBorder="1" applyAlignment="1"/>
    <xf numFmtId="0" fontId="7" fillId="10" borderId="6" xfId="0" applyFont="1" applyFill="1" applyBorder="1" applyAlignment="1"/>
    <xf numFmtId="0" fontId="7" fillId="10" borderId="6" xfId="0" applyFont="1" applyFill="1" applyBorder="1" applyAlignment="1"/>
    <xf numFmtId="0" fontId="18" fillId="3" borderId="6" xfId="0" applyFont="1" applyFill="1" applyBorder="1" applyAlignment="1"/>
    <xf numFmtId="0" fontId="19" fillId="5" borderId="6" xfId="0" applyFont="1" applyFill="1" applyBorder="1" applyAlignment="1"/>
    <xf numFmtId="0" fontId="20" fillId="0" borderId="0" xfId="0" applyFont="1" applyAlignment="1"/>
    <xf numFmtId="0" fontId="16" fillId="0" borderId="0" xfId="0" applyFont="1" applyBorder="1" applyAlignment="1">
      <alignment horizontal="center"/>
    </xf>
    <xf numFmtId="0" fontId="21" fillId="0" borderId="1" xfId="0" applyFont="1" applyBorder="1" applyAlignment="1"/>
    <xf numFmtId="0" fontId="1" fillId="0" borderId="1" xfId="0" applyFont="1" applyBorder="1"/>
    <xf numFmtId="0" fontId="1" fillId="0" borderId="0" xfId="0" applyFont="1" applyAlignment="1"/>
    <xf numFmtId="0" fontId="23" fillId="0" borderId="0" xfId="0" applyFont="1" applyAlignment="1">
      <alignment vertical="top"/>
    </xf>
    <xf numFmtId="0" fontId="21" fillId="0" borderId="0" xfId="0" applyFont="1" applyAlignment="1">
      <alignment horizontal="left" wrapText="1"/>
    </xf>
    <xf numFmtId="0" fontId="23" fillId="0" borderId="7" xfId="0" applyFont="1" applyBorder="1" applyAlignment="1">
      <alignment vertical="top"/>
    </xf>
    <xf numFmtId="0" fontId="21" fillId="6" borderId="4" xfId="0" applyFont="1" applyFill="1" applyBorder="1" applyAlignment="1">
      <alignment horizontal="left" wrapText="1"/>
    </xf>
    <xf numFmtId="0" fontId="21" fillId="6" borderId="6" xfId="0" applyFont="1" applyFill="1" applyBorder="1" applyAlignment="1">
      <alignment horizontal="left" wrapText="1"/>
    </xf>
    <xf numFmtId="0" fontId="23" fillId="7" borderId="6" xfId="0" applyFont="1" applyFill="1" applyBorder="1" applyAlignment="1">
      <alignment vertical="top"/>
    </xf>
    <xf numFmtId="0" fontId="25" fillId="0" borderId="0" xfId="0" applyFont="1" applyAlignment="1"/>
    <xf numFmtId="0" fontId="11" fillId="7" borderId="0" xfId="0" applyFont="1" applyFill="1" applyAlignment="1">
      <alignment horizontal="center"/>
    </xf>
    <xf numFmtId="0" fontId="11" fillId="7" borderId="6" xfId="0" applyFont="1" applyFill="1" applyBorder="1" applyAlignment="1">
      <alignment horizontal="center"/>
    </xf>
    <xf numFmtId="0" fontId="7" fillId="7" borderId="6" xfId="0" applyFont="1" applyFill="1" applyBorder="1" applyAlignment="1">
      <alignment horizontal="center"/>
    </xf>
    <xf numFmtId="0" fontId="2" fillId="0" borderId="1" xfId="0" applyFont="1" applyBorder="1" applyAlignment="1"/>
    <xf numFmtId="0" fontId="3" fillId="0" borderId="1" xfId="0" applyFont="1" applyBorder="1"/>
    <xf numFmtId="0" fontId="24" fillId="2" borderId="2" xfId="0" applyFont="1" applyFill="1" applyBorder="1" applyAlignment="1">
      <alignment horizontal="center"/>
    </xf>
    <xf numFmtId="0" fontId="22" fillId="0" borderId="3" xfId="0" applyFont="1" applyBorder="1"/>
    <xf numFmtId="0" fontId="22" fillId="0" borderId="4" xfId="0" applyFont="1" applyBorder="1"/>
    <xf numFmtId="0" fontId="8" fillId="0" borderId="1" xfId="0" applyFont="1" applyBorder="1" applyAlignment="1"/>
    <xf numFmtId="0" fontId="2" fillId="4" borderId="8" xfId="0" applyFont="1" applyFill="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7" fillId="0" borderId="1" xfId="0" applyFont="1" applyBorder="1" applyAlignment="1">
      <alignment wrapText="1"/>
    </xf>
    <xf numFmtId="0" fontId="2" fillId="0" borderId="0" xfId="0" applyFont="1" applyAlignment="1">
      <alignment horizontal="center"/>
    </xf>
    <xf numFmtId="0" fontId="0" fillId="0" borderId="0" xfId="0" applyFont="1" applyAlignment="1"/>
    <xf numFmtId="0" fontId="2" fillId="6" borderId="2" xfId="0" applyFont="1" applyFill="1" applyBorder="1" applyAlignment="1">
      <alignment horizontal="center"/>
    </xf>
    <xf numFmtId="0" fontId="3" fillId="0" borderId="3" xfId="0" applyFont="1" applyBorder="1"/>
    <xf numFmtId="0" fontId="3" fillId="0" borderId="4" xfId="0" applyFont="1" applyBorder="1"/>
    <xf numFmtId="0" fontId="7" fillId="0" borderId="0" xfId="0" applyFont="1" applyAlignment="1">
      <alignment horizontal="center" vertical="center"/>
    </xf>
    <xf numFmtId="0" fontId="1" fillId="0" borderId="1" xfId="0" applyFont="1" applyBorder="1" applyAlignment="1">
      <alignment wrapText="1"/>
    </xf>
    <xf numFmtId="0" fontId="22" fillId="0" borderId="1" xfId="0" applyFont="1" applyBorder="1"/>
    <xf numFmtId="0" fontId="7" fillId="0" borderId="0" xfId="0" applyFont="1" applyAlignment="1">
      <alignment horizontal="center"/>
    </xf>
    <xf numFmtId="0" fontId="3" fillId="0" borderId="8" xfId="0" applyFont="1" applyBorder="1"/>
    <xf numFmtId="0" fontId="3" fillId="0" borderId="9" xfId="0" applyFont="1" applyBorder="1"/>
    <xf numFmtId="0" fontId="7" fillId="0" borderId="1" xfId="0" applyFont="1" applyBorder="1" applyAlignment="1">
      <alignment horizontal="center"/>
    </xf>
    <xf numFmtId="0" fontId="15" fillId="8" borderId="13" xfId="0" applyFont="1" applyFill="1" applyBorder="1" applyAlignment="1">
      <alignment horizontal="center"/>
    </xf>
    <xf numFmtId="0" fontId="3" fillId="0" borderId="12" xfId="0" applyFont="1" applyBorder="1"/>
    <xf numFmtId="0" fontId="3" fillId="0" borderId="7"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600" b="0" i="0">
                <a:solidFill>
                  <a:srgbClr val="000000"/>
                </a:solidFill>
                <a:latin typeface="+mn-lt"/>
              </a:defRPr>
            </a:pPr>
            <a:r>
              <a:rPr lang="en-US" sz="1600" b="0" i="0">
                <a:solidFill>
                  <a:srgbClr val="000000"/>
                </a:solidFill>
                <a:latin typeface="+mn-lt"/>
              </a:rPr>
              <a:t>Treatment 1</a:t>
            </a:r>
          </a:p>
        </c:rich>
      </c:tx>
      <c:overlay val="0"/>
    </c:title>
    <c:autoTitleDeleted val="0"/>
    <c:plotArea>
      <c:layout/>
      <c:barChart>
        <c:barDir val="col"/>
        <c:grouping val="clustered"/>
        <c:varyColors val="1"/>
        <c:ser>
          <c:idx val="0"/>
          <c:order val="0"/>
          <c:tx>
            <c:v>Average Day 0 Diameter (mm)</c:v>
          </c:tx>
          <c:spPr>
            <a:solidFill>
              <a:srgbClr val="4472C4"/>
            </a:solidFill>
            <a:ln cmpd="sng">
              <a:solidFill>
                <a:srgbClr val="000000">
                  <a:alpha val="100000"/>
                </a:srgbClr>
              </a:solidFill>
            </a:ln>
          </c:spPr>
          <c:invertIfNegative val="1"/>
          <c:cat>
            <c:strRef>
              <c:f>'Mouse (Part 1)'!$G$6:$G$15</c:f>
              <c:strCache>
                <c:ptCount val="10"/>
                <c:pt idx="0">
                  <c:v>ME001</c:v>
                </c:pt>
                <c:pt idx="1">
                  <c:v>ME002</c:v>
                </c:pt>
                <c:pt idx="2">
                  <c:v>ME007</c:v>
                </c:pt>
                <c:pt idx="3">
                  <c:v>ME012</c:v>
                </c:pt>
                <c:pt idx="4">
                  <c:v>ME015</c:v>
                </c:pt>
                <c:pt idx="5">
                  <c:v>ME021</c:v>
                </c:pt>
                <c:pt idx="6">
                  <c:v>ME029</c:v>
                </c:pt>
                <c:pt idx="7">
                  <c:v>ME030</c:v>
                </c:pt>
                <c:pt idx="8">
                  <c:v>ME041</c:v>
                </c:pt>
                <c:pt idx="9">
                  <c:v>ME045</c:v>
                </c:pt>
              </c:strCache>
            </c:strRef>
          </c:cat>
          <c:val>
            <c:numRef>
              <c:f>'Mouse (Part 1)'!$H$6:$H$15</c:f>
              <c:numCache>
                <c:formatCode>General</c:formatCode>
                <c:ptCount val="10"/>
                <c:pt idx="0">
                  <c:v>9</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alpha val="100000"/>
                      </a:srgbClr>
                    </a:solidFill>
                  </a:ln>
                </c14:spPr>
              </c14:invertSolidFillFmt>
            </c:ext>
            <c:ext xmlns:c16="http://schemas.microsoft.com/office/drawing/2014/chart" uri="{C3380CC4-5D6E-409C-BE32-E72D297353CC}">
              <c16:uniqueId val="{00000000-05D0-4E8B-A2EA-32AA0694EB4F}"/>
            </c:ext>
          </c:extLst>
        </c:ser>
        <c:ser>
          <c:idx val="1"/>
          <c:order val="1"/>
          <c:tx>
            <c:v>Average Day 30 Diameter (mm)</c:v>
          </c:tx>
          <c:spPr>
            <a:solidFill>
              <a:srgbClr val="ED7D31"/>
            </a:solidFill>
            <a:ln cmpd="sng">
              <a:solidFill>
                <a:srgbClr val="000000">
                  <a:alpha val="100000"/>
                </a:srgbClr>
              </a:solidFill>
            </a:ln>
          </c:spPr>
          <c:invertIfNegative val="1"/>
          <c:cat>
            <c:strRef>
              <c:f>'Mouse (Part 1)'!$G$6:$G$15</c:f>
              <c:strCache>
                <c:ptCount val="10"/>
                <c:pt idx="0">
                  <c:v>ME001</c:v>
                </c:pt>
                <c:pt idx="1">
                  <c:v>ME002</c:v>
                </c:pt>
                <c:pt idx="2">
                  <c:v>ME007</c:v>
                </c:pt>
                <c:pt idx="3">
                  <c:v>ME012</c:v>
                </c:pt>
                <c:pt idx="4">
                  <c:v>ME015</c:v>
                </c:pt>
                <c:pt idx="5">
                  <c:v>ME021</c:v>
                </c:pt>
                <c:pt idx="6">
                  <c:v>ME029</c:v>
                </c:pt>
                <c:pt idx="7">
                  <c:v>ME030</c:v>
                </c:pt>
                <c:pt idx="8">
                  <c:v>ME041</c:v>
                </c:pt>
                <c:pt idx="9">
                  <c:v>ME045</c:v>
                </c:pt>
              </c:strCache>
            </c:strRef>
          </c:cat>
          <c:val>
            <c:numRef>
              <c:f>'Mouse (Part 1)'!$I$6:$I$15</c:f>
              <c:numCache>
                <c:formatCode>General</c:formatCode>
                <c:ptCount val="10"/>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alpha val="100000"/>
                      </a:srgbClr>
                    </a:solidFill>
                  </a:ln>
                </c14:spPr>
              </c14:invertSolidFillFmt>
            </c:ext>
            <c:ext xmlns:c16="http://schemas.microsoft.com/office/drawing/2014/chart" uri="{C3380CC4-5D6E-409C-BE32-E72D297353CC}">
              <c16:uniqueId val="{00000001-05D0-4E8B-A2EA-32AA0694EB4F}"/>
            </c:ext>
          </c:extLst>
        </c:ser>
        <c:dLbls>
          <c:showLegendKey val="0"/>
          <c:showVal val="0"/>
          <c:showCatName val="0"/>
          <c:showSerName val="0"/>
          <c:showPercent val="0"/>
          <c:showBubbleSize val="0"/>
        </c:dLbls>
        <c:gapWidth val="150"/>
        <c:axId val="1637009677"/>
        <c:axId val="655194675"/>
      </c:barChart>
      <c:catAx>
        <c:axId val="1637009677"/>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n-US"/>
          </a:p>
        </c:txPr>
        <c:crossAx val="655194675"/>
        <c:crosses val="autoZero"/>
        <c:auto val="1"/>
        <c:lblAlgn val="ctr"/>
        <c:lblOffset val="100"/>
        <c:noMultiLvlLbl val="1"/>
      </c:catAx>
      <c:valAx>
        <c:axId val="655194675"/>
        <c:scaling>
          <c:orientation val="minMax"/>
          <c:max val="20"/>
          <c:min val="0"/>
        </c:scaling>
        <c:delete val="0"/>
        <c:axPos val="l"/>
        <c:majorGridlines>
          <c:spPr>
            <a:ln>
              <a:solidFill>
                <a:srgbClr val="B7B7B7"/>
              </a:solidFill>
            </a:ln>
          </c:spPr>
        </c:majorGridlines>
        <c:title>
          <c:tx>
            <c:rich>
              <a:bodyPr/>
              <a:lstStyle/>
              <a:p>
                <a:pPr lvl="0">
                  <a:defRPr sz="1200" b="0">
                    <a:solidFill>
                      <a:srgbClr val="000000"/>
                    </a:solidFill>
                    <a:latin typeface="Arial"/>
                  </a:defRPr>
                </a:pPr>
                <a:r>
                  <a:rPr lang="en-US" sz="1200" b="0">
                    <a:solidFill>
                      <a:srgbClr val="000000"/>
                    </a:solidFill>
                    <a:latin typeface="Arial"/>
                  </a:rPr>
                  <a:t>Tumor Diameter (mm)</a:t>
                </a:r>
              </a:p>
            </c:rich>
          </c:tx>
          <c:overlay val="0"/>
        </c:title>
        <c:numFmt formatCode="General" sourceLinked="1"/>
        <c:majorTickMark val="none"/>
        <c:minorTickMark val="none"/>
        <c:tickLblPos val="nextTo"/>
        <c:spPr>
          <a:ln>
            <a:solidFill/>
          </a:ln>
        </c:spPr>
        <c:txPr>
          <a:bodyPr/>
          <a:lstStyle/>
          <a:p>
            <a:pPr lvl="0">
              <a:defRPr sz="1200" b="0" i="0">
                <a:solidFill>
                  <a:srgbClr val="000000"/>
                </a:solidFill>
                <a:latin typeface="+mn-lt"/>
              </a:defRPr>
            </a:pPr>
            <a:endParaRPr lang="en-US"/>
          </a:p>
        </c:txPr>
        <c:crossAx val="1637009677"/>
        <c:crosses val="autoZero"/>
        <c:crossBetween val="between"/>
      </c:valAx>
    </c:plotArea>
    <c:legend>
      <c:legendPos val="b"/>
      <c:overlay val="0"/>
      <c:txPr>
        <a:bodyPr/>
        <a:lstStyle/>
        <a:p>
          <a:pPr lvl="0">
            <a:defRPr sz="1200" b="0" i="0">
              <a:solidFill>
                <a:srgbClr val="000000"/>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600" b="0" i="0">
                <a:solidFill>
                  <a:srgbClr val="000000"/>
                </a:solidFill>
                <a:latin typeface="+mn-lt"/>
              </a:defRPr>
            </a:pPr>
            <a:r>
              <a:rPr lang="en-US" sz="1600" b="0" i="0">
                <a:solidFill>
                  <a:srgbClr val="000000"/>
                </a:solidFill>
                <a:latin typeface="+mn-lt"/>
              </a:rPr>
              <a:t>Treatment 2</a:t>
            </a:r>
          </a:p>
        </c:rich>
      </c:tx>
      <c:overlay val="0"/>
    </c:title>
    <c:autoTitleDeleted val="0"/>
    <c:plotArea>
      <c:layout/>
      <c:barChart>
        <c:barDir val="col"/>
        <c:grouping val="clustered"/>
        <c:varyColors val="1"/>
        <c:ser>
          <c:idx val="0"/>
          <c:order val="0"/>
          <c:tx>
            <c:v>Average Day 0 Diameter (mm)</c:v>
          </c:tx>
          <c:spPr>
            <a:solidFill>
              <a:srgbClr val="4472C4"/>
            </a:solidFill>
            <a:ln cmpd="sng">
              <a:solidFill>
                <a:srgbClr val="000000">
                  <a:alpha val="100000"/>
                </a:srgbClr>
              </a:solidFill>
            </a:ln>
          </c:spPr>
          <c:invertIfNegative val="1"/>
          <c:cat>
            <c:strRef>
              <c:f>'Mouse (Part 1)'!$K$6:$K$15</c:f>
              <c:strCache>
                <c:ptCount val="10"/>
                <c:pt idx="0">
                  <c:v>ME001</c:v>
                </c:pt>
                <c:pt idx="1">
                  <c:v>ME002</c:v>
                </c:pt>
                <c:pt idx="2">
                  <c:v>ME007</c:v>
                </c:pt>
                <c:pt idx="3">
                  <c:v>ME012</c:v>
                </c:pt>
                <c:pt idx="4">
                  <c:v>ME015</c:v>
                </c:pt>
                <c:pt idx="5">
                  <c:v>ME021</c:v>
                </c:pt>
                <c:pt idx="6">
                  <c:v>ME029</c:v>
                </c:pt>
                <c:pt idx="7">
                  <c:v>ME030</c:v>
                </c:pt>
                <c:pt idx="8">
                  <c:v>ME041</c:v>
                </c:pt>
                <c:pt idx="9">
                  <c:v>ME045</c:v>
                </c:pt>
              </c:strCache>
            </c:strRef>
          </c:cat>
          <c:val>
            <c:numRef>
              <c:f>'Mouse (Part 1)'!$L$6:$L$15</c:f>
              <c:numCache>
                <c:formatCode>General</c:formatCode>
                <c:ptCount val="10"/>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alpha val="100000"/>
                      </a:srgbClr>
                    </a:solidFill>
                  </a:ln>
                </c14:spPr>
              </c14:invertSolidFillFmt>
            </c:ext>
            <c:ext xmlns:c16="http://schemas.microsoft.com/office/drawing/2014/chart" uri="{C3380CC4-5D6E-409C-BE32-E72D297353CC}">
              <c16:uniqueId val="{00000000-6CEA-43F3-B7BA-05C9DA204515}"/>
            </c:ext>
          </c:extLst>
        </c:ser>
        <c:ser>
          <c:idx val="1"/>
          <c:order val="1"/>
          <c:tx>
            <c:strRef>
              <c:f>'Mouse (Part 1)'!$M$5</c:f>
              <c:strCache>
                <c:ptCount val="1"/>
                <c:pt idx="0">
                  <c:v>Average Day 30 Diameter (mm)</c:v>
                </c:pt>
              </c:strCache>
            </c:strRef>
          </c:tx>
          <c:spPr>
            <a:ln>
              <a:solidFill>
                <a:schemeClr val="tx1"/>
              </a:solidFill>
            </a:ln>
          </c:spPr>
          <c:invertIfNegative val="1"/>
          <c:cat>
            <c:strRef>
              <c:f>'Mouse (Part 1)'!$K$6:$K$15</c:f>
              <c:strCache>
                <c:ptCount val="10"/>
                <c:pt idx="0">
                  <c:v>ME001</c:v>
                </c:pt>
                <c:pt idx="1">
                  <c:v>ME002</c:v>
                </c:pt>
                <c:pt idx="2">
                  <c:v>ME007</c:v>
                </c:pt>
                <c:pt idx="3">
                  <c:v>ME012</c:v>
                </c:pt>
                <c:pt idx="4">
                  <c:v>ME015</c:v>
                </c:pt>
                <c:pt idx="5">
                  <c:v>ME021</c:v>
                </c:pt>
                <c:pt idx="6">
                  <c:v>ME029</c:v>
                </c:pt>
                <c:pt idx="7">
                  <c:v>ME030</c:v>
                </c:pt>
                <c:pt idx="8">
                  <c:v>ME041</c:v>
                </c:pt>
                <c:pt idx="9">
                  <c:v>ME045</c:v>
                </c:pt>
              </c:strCache>
            </c:strRef>
          </c:cat>
          <c:val>
            <c:numRef>
              <c:f>'Mouse (Part 1)'!$M$6:$M$15</c:f>
              <c:numCache>
                <c:formatCode>General</c:formatCode>
                <c:ptCount val="10"/>
              </c:numCache>
            </c:numRef>
          </c:val>
          <c:extLst>
            <c:ext xmlns:c16="http://schemas.microsoft.com/office/drawing/2014/chart" uri="{C3380CC4-5D6E-409C-BE32-E72D297353CC}">
              <c16:uniqueId val="{00000001-6CEA-43F3-B7BA-05C9DA204515}"/>
            </c:ext>
          </c:extLst>
        </c:ser>
        <c:dLbls>
          <c:showLegendKey val="0"/>
          <c:showVal val="0"/>
          <c:showCatName val="0"/>
          <c:showSerName val="0"/>
          <c:showPercent val="0"/>
          <c:showBubbleSize val="0"/>
        </c:dLbls>
        <c:gapWidth val="150"/>
        <c:axId val="668652012"/>
        <c:axId val="1441999637"/>
      </c:barChart>
      <c:catAx>
        <c:axId val="668652012"/>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n-US"/>
          </a:p>
        </c:txPr>
        <c:crossAx val="1441999637"/>
        <c:crosses val="autoZero"/>
        <c:auto val="1"/>
        <c:lblAlgn val="ctr"/>
        <c:lblOffset val="100"/>
        <c:noMultiLvlLbl val="1"/>
      </c:catAx>
      <c:valAx>
        <c:axId val="1441999637"/>
        <c:scaling>
          <c:orientation val="minMax"/>
          <c:max val="20"/>
          <c:min val="0"/>
        </c:scaling>
        <c:delete val="0"/>
        <c:axPos val="l"/>
        <c:majorGridlines>
          <c:spPr>
            <a:ln>
              <a:solidFill>
                <a:srgbClr val="B7B7B7"/>
              </a:solidFill>
            </a:ln>
          </c:spPr>
        </c:majorGridlines>
        <c:title>
          <c:tx>
            <c:rich>
              <a:bodyPr/>
              <a:lstStyle/>
              <a:p>
                <a:pPr lvl="0">
                  <a:defRPr sz="1200" b="0">
                    <a:solidFill>
                      <a:srgbClr val="000000"/>
                    </a:solidFill>
                    <a:latin typeface="Arial"/>
                  </a:defRPr>
                </a:pPr>
                <a:r>
                  <a:rPr lang="en-US" sz="1200" b="0">
                    <a:solidFill>
                      <a:srgbClr val="000000"/>
                    </a:solidFill>
                    <a:latin typeface="Arial"/>
                  </a:rPr>
                  <a:t>Tumor Diameter (mm)</a:t>
                </a:r>
              </a:p>
            </c:rich>
          </c:tx>
          <c:overlay val="0"/>
        </c:title>
        <c:numFmt formatCode="General" sourceLinked="1"/>
        <c:majorTickMark val="none"/>
        <c:minorTickMark val="none"/>
        <c:tickLblPos val="nextTo"/>
        <c:spPr>
          <a:ln>
            <a:solidFill/>
          </a:ln>
        </c:spPr>
        <c:txPr>
          <a:bodyPr/>
          <a:lstStyle/>
          <a:p>
            <a:pPr lvl="0">
              <a:defRPr sz="1200" b="0" i="0">
                <a:solidFill>
                  <a:srgbClr val="000000"/>
                </a:solidFill>
                <a:latin typeface="+mn-lt"/>
              </a:defRPr>
            </a:pPr>
            <a:endParaRPr lang="en-US"/>
          </a:p>
        </c:txPr>
        <c:crossAx val="668652012"/>
        <c:crosses val="autoZero"/>
        <c:crossBetween val="between"/>
      </c:valAx>
    </c:plotArea>
    <c:legend>
      <c:legendPos val="b"/>
      <c:overlay val="0"/>
      <c:txPr>
        <a:bodyPr/>
        <a:lstStyle/>
        <a:p>
          <a:pPr lvl="0">
            <a:defRPr sz="1200" b="0" i="0">
              <a:solidFill>
                <a:srgbClr val="000000"/>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600" b="0" i="0">
                <a:solidFill>
                  <a:srgbClr val="000000"/>
                </a:solidFill>
                <a:latin typeface="+mn-lt"/>
              </a:defRPr>
            </a:pPr>
            <a:r>
              <a:rPr lang="en-US" sz="1600" b="0" i="0">
                <a:solidFill>
                  <a:srgbClr val="000000"/>
                </a:solidFill>
                <a:latin typeface="+mn-lt"/>
              </a:rPr>
              <a:t>Control</a:t>
            </a:r>
          </a:p>
        </c:rich>
      </c:tx>
      <c:overlay val="0"/>
    </c:title>
    <c:autoTitleDeleted val="0"/>
    <c:plotArea>
      <c:layout/>
      <c:barChart>
        <c:barDir val="col"/>
        <c:grouping val="clustered"/>
        <c:varyColors val="1"/>
        <c:ser>
          <c:idx val="0"/>
          <c:order val="0"/>
          <c:tx>
            <c:v>Average Day 0 Diameter (mm)</c:v>
          </c:tx>
          <c:spPr>
            <a:solidFill>
              <a:srgbClr val="4472C4"/>
            </a:solidFill>
            <a:ln cmpd="sng">
              <a:solidFill>
                <a:srgbClr val="000000">
                  <a:alpha val="100000"/>
                </a:srgbClr>
              </a:solidFill>
            </a:ln>
          </c:spPr>
          <c:invertIfNegative val="1"/>
          <c:cat>
            <c:strRef>
              <c:f>'Mouse (Part 2)'!$G$6:$G$15</c:f>
              <c:strCache>
                <c:ptCount val="10"/>
                <c:pt idx="0">
                  <c:v>ME001</c:v>
                </c:pt>
                <c:pt idx="1">
                  <c:v>ME002</c:v>
                </c:pt>
                <c:pt idx="2">
                  <c:v>ME007</c:v>
                </c:pt>
                <c:pt idx="3">
                  <c:v>ME012</c:v>
                </c:pt>
                <c:pt idx="4">
                  <c:v>ME015</c:v>
                </c:pt>
                <c:pt idx="5">
                  <c:v>ME021</c:v>
                </c:pt>
                <c:pt idx="6">
                  <c:v>ME029</c:v>
                </c:pt>
                <c:pt idx="7">
                  <c:v>ME030</c:v>
                </c:pt>
                <c:pt idx="8">
                  <c:v>ME041</c:v>
                </c:pt>
                <c:pt idx="9">
                  <c:v>ME045</c:v>
                </c:pt>
              </c:strCache>
            </c:strRef>
          </c:cat>
          <c:val>
            <c:numRef>
              <c:f>'Mouse (Part 2)'!$H$6:$H$15</c:f>
              <c:numCache>
                <c:formatCode>General</c:formatCode>
                <c:ptCount val="10"/>
                <c:pt idx="0">
                  <c:v>9</c:v>
                </c:pt>
                <c:pt idx="1">
                  <c:v>9</c:v>
                </c:pt>
                <c:pt idx="2">
                  <c:v>10</c:v>
                </c:pt>
                <c:pt idx="3">
                  <c:v>9</c:v>
                </c:pt>
                <c:pt idx="4">
                  <c:v>10</c:v>
                </c:pt>
                <c:pt idx="5">
                  <c:v>9</c:v>
                </c:pt>
                <c:pt idx="6">
                  <c:v>8.5</c:v>
                </c:pt>
                <c:pt idx="7">
                  <c:v>9</c:v>
                </c:pt>
                <c:pt idx="8">
                  <c:v>9</c:v>
                </c:pt>
                <c:pt idx="9">
                  <c:v>8.5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alpha val="100000"/>
                      </a:srgbClr>
                    </a:solidFill>
                  </a:ln>
                </c14:spPr>
              </c14:invertSolidFillFmt>
            </c:ext>
            <c:ext xmlns:c16="http://schemas.microsoft.com/office/drawing/2014/chart" uri="{C3380CC4-5D6E-409C-BE32-E72D297353CC}">
              <c16:uniqueId val="{00000000-42AE-49E4-B95A-71C4F9911E51}"/>
            </c:ext>
          </c:extLst>
        </c:ser>
        <c:ser>
          <c:idx val="1"/>
          <c:order val="1"/>
          <c:tx>
            <c:v>Average Day 30 Diameter (mm)</c:v>
          </c:tx>
          <c:spPr>
            <a:solidFill>
              <a:srgbClr val="ED7D31"/>
            </a:solidFill>
            <a:ln cmpd="sng">
              <a:solidFill>
                <a:srgbClr val="000000">
                  <a:alpha val="100000"/>
                </a:srgbClr>
              </a:solidFill>
            </a:ln>
          </c:spPr>
          <c:invertIfNegative val="1"/>
          <c:cat>
            <c:strRef>
              <c:f>'Mouse (Part 2)'!$G$6:$G$15</c:f>
              <c:strCache>
                <c:ptCount val="10"/>
                <c:pt idx="0">
                  <c:v>ME001</c:v>
                </c:pt>
                <c:pt idx="1">
                  <c:v>ME002</c:v>
                </c:pt>
                <c:pt idx="2">
                  <c:v>ME007</c:v>
                </c:pt>
                <c:pt idx="3">
                  <c:v>ME012</c:v>
                </c:pt>
                <c:pt idx="4">
                  <c:v>ME015</c:v>
                </c:pt>
                <c:pt idx="5">
                  <c:v>ME021</c:v>
                </c:pt>
                <c:pt idx="6">
                  <c:v>ME029</c:v>
                </c:pt>
                <c:pt idx="7">
                  <c:v>ME030</c:v>
                </c:pt>
                <c:pt idx="8">
                  <c:v>ME041</c:v>
                </c:pt>
                <c:pt idx="9">
                  <c:v>ME045</c:v>
                </c:pt>
              </c:strCache>
            </c:strRef>
          </c:cat>
          <c:val>
            <c:numRef>
              <c:f>'Mouse (Part 2)'!$I$6:$I$15</c:f>
              <c:numCache>
                <c:formatCode>General</c:formatCode>
                <c:ptCount val="10"/>
                <c:pt idx="0">
                  <c:v>15.5</c:v>
                </c:pt>
                <c:pt idx="1">
                  <c:v>17</c:v>
                </c:pt>
                <c:pt idx="2">
                  <c:v>10</c:v>
                </c:pt>
                <c:pt idx="3">
                  <c:v>15</c:v>
                </c:pt>
                <c:pt idx="4">
                  <c:v>15</c:v>
                </c:pt>
                <c:pt idx="5">
                  <c:v>11</c:v>
                </c:pt>
                <c:pt idx="6">
                  <c:v>16.5</c:v>
                </c:pt>
                <c:pt idx="7">
                  <c:v>14</c:v>
                </c:pt>
                <c:pt idx="8">
                  <c:v>13.5</c:v>
                </c:pt>
                <c:pt idx="9">
                  <c:v>14</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alpha val="100000"/>
                      </a:srgbClr>
                    </a:solidFill>
                  </a:ln>
                </c14:spPr>
              </c14:invertSolidFillFmt>
            </c:ext>
            <c:ext xmlns:c16="http://schemas.microsoft.com/office/drawing/2014/chart" uri="{C3380CC4-5D6E-409C-BE32-E72D297353CC}">
              <c16:uniqueId val="{00000001-42AE-49E4-B95A-71C4F9911E51}"/>
            </c:ext>
          </c:extLst>
        </c:ser>
        <c:dLbls>
          <c:showLegendKey val="0"/>
          <c:showVal val="0"/>
          <c:showCatName val="0"/>
          <c:showSerName val="0"/>
          <c:showPercent val="0"/>
          <c:showBubbleSize val="0"/>
        </c:dLbls>
        <c:gapWidth val="150"/>
        <c:axId val="344379811"/>
        <c:axId val="844534232"/>
      </c:barChart>
      <c:catAx>
        <c:axId val="344379811"/>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n-US"/>
          </a:p>
        </c:txPr>
        <c:crossAx val="844534232"/>
        <c:crosses val="autoZero"/>
        <c:auto val="1"/>
        <c:lblAlgn val="ctr"/>
        <c:lblOffset val="100"/>
        <c:noMultiLvlLbl val="1"/>
      </c:catAx>
      <c:valAx>
        <c:axId val="844534232"/>
        <c:scaling>
          <c:orientation val="minMax"/>
          <c:max val="20"/>
        </c:scaling>
        <c:delete val="0"/>
        <c:axPos val="l"/>
        <c:majorGridlines>
          <c:spPr>
            <a:ln>
              <a:solidFill>
                <a:srgbClr val="B7B7B7"/>
              </a:solidFill>
            </a:ln>
          </c:spPr>
        </c:majorGridlines>
        <c:title>
          <c:tx>
            <c:rich>
              <a:bodyPr/>
              <a:lstStyle/>
              <a:p>
                <a:pPr lvl="0">
                  <a:defRPr sz="1200" b="0">
                    <a:solidFill>
                      <a:srgbClr val="000000"/>
                    </a:solidFill>
                    <a:latin typeface="Arial"/>
                  </a:defRPr>
                </a:pPr>
                <a:r>
                  <a:rPr lang="en-US" sz="1200" b="0">
                    <a:solidFill>
                      <a:srgbClr val="000000"/>
                    </a:solidFill>
                    <a:latin typeface="Arial"/>
                  </a:rPr>
                  <a:t>Tumor Diameter (mm)</a:t>
                </a:r>
              </a:p>
            </c:rich>
          </c:tx>
          <c:overlay val="0"/>
        </c:title>
        <c:numFmt formatCode="General" sourceLinked="1"/>
        <c:majorTickMark val="none"/>
        <c:minorTickMark val="none"/>
        <c:tickLblPos val="nextTo"/>
        <c:spPr>
          <a:ln>
            <a:solidFill/>
          </a:ln>
        </c:spPr>
        <c:txPr>
          <a:bodyPr/>
          <a:lstStyle/>
          <a:p>
            <a:pPr lvl="0">
              <a:defRPr sz="1200" b="0" i="0">
                <a:solidFill>
                  <a:srgbClr val="000000"/>
                </a:solidFill>
                <a:latin typeface="+mn-lt"/>
              </a:defRPr>
            </a:pPr>
            <a:endParaRPr lang="en-US"/>
          </a:p>
        </c:txPr>
        <c:crossAx val="344379811"/>
        <c:crosses val="autoZero"/>
        <c:crossBetween val="between"/>
      </c:valAx>
    </c:plotArea>
    <c:legend>
      <c:legendPos val="b"/>
      <c:overlay val="0"/>
      <c:txPr>
        <a:bodyPr/>
        <a:lstStyle/>
        <a:p>
          <a:pPr lvl="0">
            <a:defRPr sz="1200" b="0" i="0">
              <a:solidFill>
                <a:srgbClr val="000000"/>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600" b="0" i="0">
                <a:solidFill>
                  <a:srgbClr val="000000"/>
                </a:solidFill>
                <a:latin typeface="+mn-lt"/>
              </a:defRPr>
            </a:pPr>
            <a:r>
              <a:rPr lang="en-US" sz="1600" b="0" i="0">
                <a:solidFill>
                  <a:srgbClr val="000000"/>
                </a:solidFill>
                <a:latin typeface="+mn-lt"/>
              </a:rPr>
              <a:t>Treatment 1</a:t>
            </a:r>
          </a:p>
        </c:rich>
      </c:tx>
      <c:overlay val="0"/>
    </c:title>
    <c:autoTitleDeleted val="0"/>
    <c:plotArea>
      <c:layout/>
      <c:barChart>
        <c:barDir val="col"/>
        <c:grouping val="clustered"/>
        <c:varyColors val="1"/>
        <c:ser>
          <c:idx val="0"/>
          <c:order val="0"/>
          <c:tx>
            <c:v>Average Day 0 Diameter (mm)</c:v>
          </c:tx>
          <c:spPr>
            <a:solidFill>
              <a:srgbClr val="4472C4"/>
            </a:solidFill>
            <a:ln cmpd="sng">
              <a:solidFill>
                <a:srgbClr val="000000">
                  <a:alpha val="100000"/>
                </a:srgbClr>
              </a:solidFill>
            </a:ln>
          </c:spPr>
          <c:invertIfNegative val="1"/>
          <c:cat>
            <c:strRef>
              <c:f>'Mouse (Part 1)'!$G$6:$G$15</c:f>
              <c:strCache>
                <c:ptCount val="10"/>
                <c:pt idx="0">
                  <c:v>ME001</c:v>
                </c:pt>
                <c:pt idx="1">
                  <c:v>ME002</c:v>
                </c:pt>
                <c:pt idx="2">
                  <c:v>ME007</c:v>
                </c:pt>
                <c:pt idx="3">
                  <c:v>ME012</c:v>
                </c:pt>
                <c:pt idx="4">
                  <c:v>ME015</c:v>
                </c:pt>
                <c:pt idx="5">
                  <c:v>ME021</c:v>
                </c:pt>
                <c:pt idx="6">
                  <c:v>ME029</c:v>
                </c:pt>
                <c:pt idx="7">
                  <c:v>ME030</c:v>
                </c:pt>
                <c:pt idx="8">
                  <c:v>ME041</c:v>
                </c:pt>
                <c:pt idx="9">
                  <c:v>ME045</c:v>
                </c:pt>
              </c:strCache>
            </c:strRef>
          </c:cat>
          <c:val>
            <c:numRef>
              <c:f>'Mouse (Part 1)'!$H$6:$H$15</c:f>
              <c:numCache>
                <c:formatCode>General</c:formatCode>
                <c:ptCount val="10"/>
                <c:pt idx="0">
                  <c:v>9</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alpha val="100000"/>
                      </a:srgbClr>
                    </a:solidFill>
                  </a:ln>
                </c14:spPr>
              </c14:invertSolidFillFmt>
            </c:ext>
            <c:ext xmlns:c16="http://schemas.microsoft.com/office/drawing/2014/chart" uri="{C3380CC4-5D6E-409C-BE32-E72D297353CC}">
              <c16:uniqueId val="{00000000-4254-4D63-AF9D-E3719F718ADF}"/>
            </c:ext>
          </c:extLst>
        </c:ser>
        <c:ser>
          <c:idx val="1"/>
          <c:order val="1"/>
          <c:tx>
            <c:v>Average Day 30 Diameter (mm)</c:v>
          </c:tx>
          <c:spPr>
            <a:solidFill>
              <a:srgbClr val="ED7D31"/>
            </a:solidFill>
            <a:ln cmpd="sng">
              <a:solidFill>
                <a:srgbClr val="000000">
                  <a:alpha val="100000"/>
                </a:srgbClr>
              </a:solidFill>
            </a:ln>
          </c:spPr>
          <c:invertIfNegative val="1"/>
          <c:cat>
            <c:strRef>
              <c:f>'Mouse (Part 1)'!$G$6:$G$15</c:f>
              <c:strCache>
                <c:ptCount val="10"/>
                <c:pt idx="0">
                  <c:v>ME001</c:v>
                </c:pt>
                <c:pt idx="1">
                  <c:v>ME002</c:v>
                </c:pt>
                <c:pt idx="2">
                  <c:v>ME007</c:v>
                </c:pt>
                <c:pt idx="3">
                  <c:v>ME012</c:v>
                </c:pt>
                <c:pt idx="4">
                  <c:v>ME015</c:v>
                </c:pt>
                <c:pt idx="5">
                  <c:v>ME021</c:v>
                </c:pt>
                <c:pt idx="6">
                  <c:v>ME029</c:v>
                </c:pt>
                <c:pt idx="7">
                  <c:v>ME030</c:v>
                </c:pt>
                <c:pt idx="8">
                  <c:v>ME041</c:v>
                </c:pt>
                <c:pt idx="9">
                  <c:v>ME045</c:v>
                </c:pt>
              </c:strCache>
            </c:strRef>
          </c:cat>
          <c:val>
            <c:numRef>
              <c:f>'Mouse (Part 1)'!$I$6:$I$15</c:f>
              <c:numCache>
                <c:formatCode>General</c:formatCode>
                <c:ptCount val="10"/>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alpha val="100000"/>
                      </a:srgbClr>
                    </a:solidFill>
                  </a:ln>
                </c14:spPr>
              </c14:invertSolidFillFmt>
            </c:ext>
            <c:ext xmlns:c16="http://schemas.microsoft.com/office/drawing/2014/chart" uri="{C3380CC4-5D6E-409C-BE32-E72D297353CC}">
              <c16:uniqueId val="{00000001-4254-4D63-AF9D-E3719F718ADF}"/>
            </c:ext>
          </c:extLst>
        </c:ser>
        <c:dLbls>
          <c:showLegendKey val="0"/>
          <c:showVal val="0"/>
          <c:showCatName val="0"/>
          <c:showSerName val="0"/>
          <c:showPercent val="0"/>
          <c:showBubbleSize val="0"/>
        </c:dLbls>
        <c:gapWidth val="150"/>
        <c:axId val="401756433"/>
        <c:axId val="746495448"/>
      </c:barChart>
      <c:catAx>
        <c:axId val="401756433"/>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n-US"/>
          </a:p>
        </c:txPr>
        <c:crossAx val="746495448"/>
        <c:crosses val="autoZero"/>
        <c:auto val="1"/>
        <c:lblAlgn val="ctr"/>
        <c:lblOffset val="100"/>
        <c:noMultiLvlLbl val="1"/>
      </c:catAx>
      <c:valAx>
        <c:axId val="746495448"/>
        <c:scaling>
          <c:orientation val="minMax"/>
          <c:max val="20"/>
        </c:scaling>
        <c:delete val="0"/>
        <c:axPos val="l"/>
        <c:majorGridlines>
          <c:spPr>
            <a:ln>
              <a:solidFill>
                <a:srgbClr val="B7B7B7"/>
              </a:solidFill>
            </a:ln>
          </c:spPr>
        </c:majorGridlines>
        <c:title>
          <c:tx>
            <c:rich>
              <a:bodyPr/>
              <a:lstStyle/>
              <a:p>
                <a:pPr lvl="0">
                  <a:defRPr sz="1200" b="0">
                    <a:solidFill>
                      <a:srgbClr val="000000"/>
                    </a:solidFill>
                    <a:latin typeface="Arial"/>
                  </a:defRPr>
                </a:pPr>
                <a:r>
                  <a:rPr lang="en-US" sz="1200" b="0">
                    <a:solidFill>
                      <a:srgbClr val="000000"/>
                    </a:solidFill>
                    <a:latin typeface="Arial"/>
                  </a:rPr>
                  <a:t>Tumor Diameter (mm)</a:t>
                </a:r>
              </a:p>
            </c:rich>
          </c:tx>
          <c:overlay val="0"/>
        </c:title>
        <c:numFmt formatCode="General" sourceLinked="1"/>
        <c:majorTickMark val="none"/>
        <c:minorTickMark val="none"/>
        <c:tickLblPos val="nextTo"/>
        <c:spPr>
          <a:ln>
            <a:solidFill/>
          </a:ln>
        </c:spPr>
        <c:txPr>
          <a:bodyPr/>
          <a:lstStyle/>
          <a:p>
            <a:pPr lvl="0">
              <a:defRPr sz="1200" b="0" i="0">
                <a:solidFill>
                  <a:srgbClr val="000000"/>
                </a:solidFill>
                <a:latin typeface="+mn-lt"/>
              </a:defRPr>
            </a:pPr>
            <a:endParaRPr lang="en-US"/>
          </a:p>
        </c:txPr>
        <c:crossAx val="401756433"/>
        <c:crosses val="autoZero"/>
        <c:crossBetween val="between"/>
      </c:valAx>
    </c:plotArea>
    <c:legend>
      <c:legendPos val="b"/>
      <c:overlay val="0"/>
      <c:txPr>
        <a:bodyPr/>
        <a:lstStyle/>
        <a:p>
          <a:pPr lvl="0">
            <a:defRPr sz="1200" b="0" i="0">
              <a:solidFill>
                <a:srgbClr val="000000"/>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title>
      <c:tx>
        <c:rich>
          <a:bodyPr/>
          <a:lstStyle/>
          <a:p>
            <a:pPr lvl="0">
              <a:defRPr sz="1600" b="0" i="0">
                <a:solidFill>
                  <a:srgbClr val="000000"/>
                </a:solidFill>
                <a:latin typeface="+mn-lt"/>
              </a:defRPr>
            </a:pPr>
            <a:r>
              <a:rPr lang="en-US" sz="1600" b="0" i="0">
                <a:solidFill>
                  <a:srgbClr val="000000"/>
                </a:solidFill>
                <a:latin typeface="+mn-lt"/>
              </a:rPr>
              <a:t>Treatment 2</a:t>
            </a:r>
          </a:p>
        </c:rich>
      </c:tx>
      <c:overlay val="0"/>
    </c:title>
    <c:autoTitleDeleted val="0"/>
    <c:plotArea>
      <c:layout/>
      <c:barChart>
        <c:barDir val="col"/>
        <c:grouping val="clustered"/>
        <c:varyColors val="1"/>
        <c:ser>
          <c:idx val="0"/>
          <c:order val="0"/>
          <c:tx>
            <c:v>Average Day 0 Diameter (mm)</c:v>
          </c:tx>
          <c:spPr>
            <a:solidFill>
              <a:srgbClr val="4472C4"/>
            </a:solidFill>
            <a:ln cmpd="sng">
              <a:solidFill>
                <a:srgbClr val="000000">
                  <a:alpha val="100000"/>
                </a:srgbClr>
              </a:solidFill>
            </a:ln>
          </c:spPr>
          <c:invertIfNegative val="1"/>
          <c:cat>
            <c:strRef>
              <c:f>'Mouse (Part 1)'!$K$6:$K$15</c:f>
              <c:strCache>
                <c:ptCount val="10"/>
                <c:pt idx="0">
                  <c:v>ME001</c:v>
                </c:pt>
                <c:pt idx="1">
                  <c:v>ME002</c:v>
                </c:pt>
                <c:pt idx="2">
                  <c:v>ME007</c:v>
                </c:pt>
                <c:pt idx="3">
                  <c:v>ME012</c:v>
                </c:pt>
                <c:pt idx="4">
                  <c:v>ME015</c:v>
                </c:pt>
                <c:pt idx="5">
                  <c:v>ME021</c:v>
                </c:pt>
                <c:pt idx="6">
                  <c:v>ME029</c:v>
                </c:pt>
                <c:pt idx="7">
                  <c:v>ME030</c:v>
                </c:pt>
                <c:pt idx="8">
                  <c:v>ME041</c:v>
                </c:pt>
                <c:pt idx="9">
                  <c:v>ME045</c:v>
                </c:pt>
              </c:strCache>
            </c:strRef>
          </c:cat>
          <c:val>
            <c:numRef>
              <c:f>'Mouse (Part 1)'!$L$6:$L$15</c:f>
              <c:numCache>
                <c:formatCode>General</c:formatCode>
                <c:ptCount val="10"/>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alpha val="100000"/>
                      </a:srgbClr>
                    </a:solidFill>
                  </a:ln>
                </c14:spPr>
              </c14:invertSolidFillFmt>
            </c:ext>
            <c:ext xmlns:c16="http://schemas.microsoft.com/office/drawing/2014/chart" uri="{C3380CC4-5D6E-409C-BE32-E72D297353CC}">
              <c16:uniqueId val="{00000000-08A1-4343-99F6-FC7BA4796A18}"/>
            </c:ext>
          </c:extLst>
        </c:ser>
        <c:ser>
          <c:idx val="1"/>
          <c:order val="1"/>
          <c:tx>
            <c:strRef>
              <c:f>'Mouse (Part 1)'!$M$5</c:f>
              <c:strCache>
                <c:ptCount val="1"/>
                <c:pt idx="0">
                  <c:v>Average Day 30 Diameter (mm)</c:v>
                </c:pt>
              </c:strCache>
            </c:strRef>
          </c:tx>
          <c:spPr>
            <a:ln>
              <a:solidFill>
                <a:schemeClr val="tx1"/>
              </a:solidFill>
            </a:ln>
          </c:spPr>
          <c:invertIfNegative val="1"/>
          <c:cat>
            <c:strRef>
              <c:f>'Mouse (Part 1)'!$K$6:$K$15</c:f>
              <c:strCache>
                <c:ptCount val="10"/>
                <c:pt idx="0">
                  <c:v>ME001</c:v>
                </c:pt>
                <c:pt idx="1">
                  <c:v>ME002</c:v>
                </c:pt>
                <c:pt idx="2">
                  <c:v>ME007</c:v>
                </c:pt>
                <c:pt idx="3">
                  <c:v>ME012</c:v>
                </c:pt>
                <c:pt idx="4">
                  <c:v>ME015</c:v>
                </c:pt>
                <c:pt idx="5">
                  <c:v>ME021</c:v>
                </c:pt>
                <c:pt idx="6">
                  <c:v>ME029</c:v>
                </c:pt>
                <c:pt idx="7">
                  <c:v>ME030</c:v>
                </c:pt>
                <c:pt idx="8">
                  <c:v>ME041</c:v>
                </c:pt>
                <c:pt idx="9">
                  <c:v>ME045</c:v>
                </c:pt>
              </c:strCache>
            </c:strRef>
          </c:cat>
          <c:val>
            <c:numRef>
              <c:f>'Mouse (Part 1)'!$M$6:$M$15</c:f>
              <c:numCache>
                <c:formatCode>General</c:formatCode>
                <c:ptCount val="10"/>
              </c:numCache>
            </c:numRef>
          </c:val>
          <c:extLst>
            <c:ext xmlns:c16="http://schemas.microsoft.com/office/drawing/2014/chart" uri="{C3380CC4-5D6E-409C-BE32-E72D297353CC}">
              <c16:uniqueId val="{00000001-08A1-4343-99F6-FC7BA4796A18}"/>
            </c:ext>
          </c:extLst>
        </c:ser>
        <c:dLbls>
          <c:showLegendKey val="0"/>
          <c:showVal val="0"/>
          <c:showCatName val="0"/>
          <c:showSerName val="0"/>
          <c:showPercent val="0"/>
          <c:showBubbleSize val="0"/>
        </c:dLbls>
        <c:gapWidth val="150"/>
        <c:axId val="781116512"/>
        <c:axId val="2004341951"/>
      </c:barChart>
      <c:catAx>
        <c:axId val="781116512"/>
        <c:scaling>
          <c:orientation val="minMax"/>
        </c:scaling>
        <c:delete val="0"/>
        <c:axPos val="b"/>
        <c:title>
          <c:tx>
            <c:rich>
              <a:bodyPr/>
              <a:lstStyle/>
              <a:p>
                <a:pPr lvl="0">
                  <a:defRPr b="0">
                    <a:solidFill>
                      <a:srgbClr val="000000"/>
                    </a:solidFill>
                    <a:latin typeface="+mn-lt"/>
                  </a:defRPr>
                </a:pPr>
                <a:endParaRPr lang="en-US"/>
              </a:p>
            </c:rich>
          </c:tx>
          <c:overlay val="0"/>
        </c:title>
        <c:numFmt formatCode="General" sourceLinked="1"/>
        <c:majorTickMark val="none"/>
        <c:minorTickMark val="none"/>
        <c:tickLblPos val="nextTo"/>
        <c:txPr>
          <a:bodyPr/>
          <a:lstStyle/>
          <a:p>
            <a:pPr lvl="0">
              <a:defRPr sz="900" b="0" i="0">
                <a:solidFill>
                  <a:srgbClr val="000000"/>
                </a:solidFill>
                <a:latin typeface="+mn-lt"/>
              </a:defRPr>
            </a:pPr>
            <a:endParaRPr lang="en-US"/>
          </a:p>
        </c:txPr>
        <c:crossAx val="2004341951"/>
        <c:crosses val="autoZero"/>
        <c:auto val="1"/>
        <c:lblAlgn val="ctr"/>
        <c:lblOffset val="100"/>
        <c:noMultiLvlLbl val="1"/>
      </c:catAx>
      <c:valAx>
        <c:axId val="2004341951"/>
        <c:scaling>
          <c:orientation val="minMax"/>
          <c:max val="20"/>
        </c:scaling>
        <c:delete val="0"/>
        <c:axPos val="l"/>
        <c:majorGridlines>
          <c:spPr>
            <a:ln>
              <a:solidFill>
                <a:srgbClr val="B7B7B7"/>
              </a:solidFill>
            </a:ln>
          </c:spPr>
        </c:majorGridlines>
        <c:title>
          <c:tx>
            <c:rich>
              <a:bodyPr/>
              <a:lstStyle/>
              <a:p>
                <a:pPr lvl="0">
                  <a:defRPr sz="1200" b="0">
                    <a:solidFill>
                      <a:srgbClr val="000000"/>
                    </a:solidFill>
                    <a:latin typeface="Arial"/>
                  </a:defRPr>
                </a:pPr>
                <a:r>
                  <a:rPr lang="en-US" sz="1200" b="0">
                    <a:solidFill>
                      <a:srgbClr val="000000"/>
                    </a:solidFill>
                    <a:latin typeface="Arial"/>
                  </a:rPr>
                  <a:t>Tumor Diameter (mm)</a:t>
                </a:r>
              </a:p>
            </c:rich>
          </c:tx>
          <c:overlay val="0"/>
        </c:title>
        <c:numFmt formatCode="General" sourceLinked="1"/>
        <c:majorTickMark val="none"/>
        <c:minorTickMark val="none"/>
        <c:tickLblPos val="nextTo"/>
        <c:spPr>
          <a:ln>
            <a:solidFill/>
          </a:ln>
        </c:spPr>
        <c:txPr>
          <a:bodyPr/>
          <a:lstStyle/>
          <a:p>
            <a:pPr lvl="0">
              <a:defRPr sz="1200" b="0" i="0">
                <a:solidFill>
                  <a:srgbClr val="000000"/>
                </a:solidFill>
                <a:latin typeface="+mn-lt"/>
              </a:defRPr>
            </a:pPr>
            <a:endParaRPr lang="en-US"/>
          </a:p>
        </c:txPr>
        <c:crossAx val="781116512"/>
        <c:crosses val="autoZero"/>
        <c:crossBetween val="between"/>
      </c:valAx>
    </c:plotArea>
    <c:legend>
      <c:legendPos val="b"/>
      <c:overlay val="0"/>
      <c:txPr>
        <a:bodyPr/>
        <a:lstStyle/>
        <a:p>
          <a:pPr lvl="0">
            <a:defRPr sz="1200" b="0" i="0">
              <a:solidFill>
                <a:srgbClr val="000000"/>
              </a:solidFill>
              <a:latin typeface="+mn-lt"/>
            </a:defRPr>
          </a:pPr>
          <a:endParaRPr lang="en-US"/>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6</xdr:col>
      <xdr:colOff>0</xdr:colOff>
      <xdr:row>16</xdr:row>
      <xdr:rowOff>0</xdr:rowOff>
    </xdr:from>
    <xdr:ext cx="4352925" cy="2657475"/>
    <xdr:graphicFrame macro="">
      <xdr:nvGraphicFramePr>
        <xdr:cNvPr id="286785855" name="Chart 1" title="Chart">
          <a:extLst>
            <a:ext uri="{FF2B5EF4-FFF2-40B4-BE49-F238E27FC236}">
              <a16:creationId xmlns:a16="http://schemas.microsoft.com/office/drawing/2014/main" id="{00000000-0008-0000-0300-00003F0118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9</xdr:col>
      <xdr:colOff>342900</xdr:colOff>
      <xdr:row>15</xdr:row>
      <xdr:rowOff>180975</xdr:rowOff>
    </xdr:from>
    <xdr:ext cx="4371975" cy="2657475"/>
    <xdr:graphicFrame macro="">
      <xdr:nvGraphicFramePr>
        <xdr:cNvPr id="12800340" name="Chart 2" title="Chart">
          <a:extLst>
            <a:ext uri="{FF2B5EF4-FFF2-40B4-BE49-F238E27FC236}">
              <a16:creationId xmlns:a16="http://schemas.microsoft.com/office/drawing/2014/main" id="{00000000-0008-0000-0300-00005451C3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9525</xdr:colOff>
      <xdr:row>17</xdr:row>
      <xdr:rowOff>152400</xdr:rowOff>
    </xdr:from>
    <xdr:ext cx="4371975" cy="2657475"/>
    <xdr:graphicFrame macro="">
      <xdr:nvGraphicFramePr>
        <xdr:cNvPr id="1348835749" name="Chart 3" title="Chart">
          <a:extLst>
            <a:ext uri="{FF2B5EF4-FFF2-40B4-BE49-F238E27FC236}">
              <a16:creationId xmlns:a16="http://schemas.microsoft.com/office/drawing/2014/main" id="{00000000-0008-0000-0400-0000A599655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9</xdr:col>
      <xdr:colOff>676275</xdr:colOff>
      <xdr:row>2</xdr:row>
      <xdr:rowOff>161925</xdr:rowOff>
    </xdr:from>
    <xdr:ext cx="4371975" cy="2657475"/>
    <xdr:graphicFrame macro="">
      <xdr:nvGraphicFramePr>
        <xdr:cNvPr id="1227180541" name="Chart 4" title="Chart">
          <a:extLst>
            <a:ext uri="{FF2B5EF4-FFF2-40B4-BE49-F238E27FC236}">
              <a16:creationId xmlns:a16="http://schemas.microsoft.com/office/drawing/2014/main" id="{00000000-0008-0000-0400-0000FD4925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9</xdr:col>
      <xdr:colOff>676275</xdr:colOff>
      <xdr:row>17</xdr:row>
      <xdr:rowOff>152400</xdr:rowOff>
    </xdr:from>
    <xdr:ext cx="4371975" cy="2657475"/>
    <xdr:graphicFrame macro="">
      <xdr:nvGraphicFramePr>
        <xdr:cNvPr id="477128570" name="Chart 5" title="Chart">
          <a:extLst>
            <a:ext uri="{FF2B5EF4-FFF2-40B4-BE49-F238E27FC236}">
              <a16:creationId xmlns:a16="http://schemas.microsoft.com/office/drawing/2014/main" id="{00000000-0008-0000-0400-00007A6770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cbioportal.org/study/summary?id=skcm_broad_dfarber" TargetMode="External"/><Relationship Id="rId1" Type="http://schemas.openxmlformats.org/officeDocument/2006/relationships/hyperlink" Target="https://www.cbioportal.org/study/summary?id=skcm_broad_dfarber"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cbioportal.org/study/summary?id=skcm_broad_dfarber"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cbioportal.org/study/summary?id=skcm_broad_dfarber"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2:H18"/>
  <sheetViews>
    <sheetView workbookViewId="0">
      <selection activeCell="E32" sqref="E32"/>
    </sheetView>
  </sheetViews>
  <sheetFormatPr defaultColWidth="12.6640625" defaultRowHeight="15" customHeight="1" x14ac:dyDescent="0.3"/>
  <cols>
    <col min="1" max="1" width="5.1640625" customWidth="1"/>
    <col min="2" max="8" width="18.9140625" customWidth="1"/>
  </cols>
  <sheetData>
    <row r="2" spans="1:8" ht="14.5" x14ac:dyDescent="0.35">
      <c r="B2" s="76" t="s">
        <v>0</v>
      </c>
      <c r="C2" s="77"/>
      <c r="D2" s="77"/>
      <c r="E2" s="77"/>
      <c r="F2" s="77"/>
      <c r="G2" s="77"/>
      <c r="H2" s="77"/>
    </row>
    <row r="4" spans="1:8" ht="15.5" x14ac:dyDescent="0.35">
      <c r="A4" s="1"/>
      <c r="B4" s="78" t="s">
        <v>1</v>
      </c>
      <c r="C4" s="79"/>
      <c r="D4" s="79"/>
      <c r="E4" s="79"/>
      <c r="F4" s="79"/>
      <c r="G4" s="79"/>
      <c r="H4" s="80"/>
    </row>
    <row r="5" spans="1:8" ht="15.5" x14ac:dyDescent="0.35">
      <c r="A5" s="1"/>
      <c r="B5" s="2" t="s">
        <v>2</v>
      </c>
      <c r="C5" s="3" t="s">
        <v>3</v>
      </c>
      <c r="D5" s="3" t="s">
        <v>4</v>
      </c>
      <c r="E5" s="3" t="s">
        <v>5</v>
      </c>
      <c r="F5" s="3" t="s">
        <v>6</v>
      </c>
      <c r="G5" s="3" t="s">
        <v>7</v>
      </c>
      <c r="H5" s="3" t="s">
        <v>8</v>
      </c>
    </row>
    <row r="6" spans="1:8" ht="15.5" x14ac:dyDescent="0.35">
      <c r="A6" s="4"/>
      <c r="B6" s="5">
        <v>1</v>
      </c>
      <c r="C6" s="59"/>
      <c r="D6" s="6"/>
      <c r="E6" s="6"/>
      <c r="F6" s="6"/>
      <c r="G6" s="5"/>
      <c r="H6" s="5"/>
    </row>
    <row r="7" spans="1:8" ht="15.5" x14ac:dyDescent="0.35">
      <c r="A7" s="4"/>
      <c r="B7" s="5">
        <v>2</v>
      </c>
      <c r="C7" s="59"/>
      <c r="D7" s="6"/>
      <c r="E7" s="6"/>
      <c r="F7" s="6"/>
      <c r="G7" s="5"/>
      <c r="H7" s="5"/>
    </row>
    <row r="8" spans="1:8" ht="15.5" x14ac:dyDescent="0.35">
      <c r="A8" s="4"/>
      <c r="B8" s="5">
        <v>3</v>
      </c>
      <c r="C8" s="59"/>
      <c r="D8" s="6"/>
      <c r="E8" s="6"/>
      <c r="F8" s="6"/>
      <c r="G8" s="5"/>
      <c r="H8" s="5"/>
    </row>
    <row r="9" spans="1:8" ht="15.5" x14ac:dyDescent="0.35">
      <c r="A9" s="4"/>
      <c r="B9" s="5">
        <v>4</v>
      </c>
      <c r="C9" s="59"/>
      <c r="D9" s="6"/>
      <c r="E9" s="6"/>
      <c r="F9" s="6"/>
      <c r="G9" s="5"/>
      <c r="H9" s="5"/>
    </row>
    <row r="10" spans="1:8" ht="15.5" x14ac:dyDescent="0.35">
      <c r="A10" s="4"/>
      <c r="B10" s="5">
        <v>5</v>
      </c>
      <c r="C10" s="59"/>
      <c r="D10" s="6"/>
      <c r="E10" s="6"/>
      <c r="F10" s="6"/>
      <c r="G10" s="5"/>
      <c r="H10" s="5"/>
    </row>
    <row r="11" spans="1:8" ht="15.5" x14ac:dyDescent="0.35">
      <c r="A11" s="4"/>
      <c r="B11" s="5">
        <v>6</v>
      </c>
      <c r="C11" s="59"/>
      <c r="D11" s="6"/>
      <c r="E11" s="6"/>
      <c r="F11" s="6"/>
      <c r="G11" s="5"/>
      <c r="H11" s="5"/>
    </row>
    <row r="12" spans="1:8" ht="15.5" x14ac:dyDescent="0.35">
      <c r="A12" s="4"/>
      <c r="B12" s="5">
        <v>7</v>
      </c>
      <c r="C12" s="59"/>
      <c r="D12" s="6"/>
      <c r="E12" s="6"/>
      <c r="F12" s="6"/>
      <c r="G12" s="5"/>
      <c r="H12" s="5"/>
    </row>
    <row r="13" spans="1:8" ht="15.5" x14ac:dyDescent="0.35">
      <c r="A13" s="4"/>
      <c r="B13" s="5">
        <v>8</v>
      </c>
      <c r="C13" s="59"/>
      <c r="D13" s="6"/>
      <c r="E13" s="6"/>
      <c r="F13" s="6"/>
      <c r="G13" s="5"/>
      <c r="H13" s="5"/>
    </row>
    <row r="14" spans="1:8" ht="15.5" x14ac:dyDescent="0.35">
      <c r="A14" s="4"/>
      <c r="B14" s="5">
        <v>9</v>
      </c>
      <c r="C14" s="59"/>
      <c r="D14" s="6"/>
      <c r="E14" s="6"/>
      <c r="F14" s="6"/>
      <c r="G14" s="5"/>
      <c r="H14" s="5"/>
    </row>
    <row r="15" spans="1:8" ht="15.5" x14ac:dyDescent="0.35">
      <c r="A15" s="4"/>
      <c r="B15" s="5">
        <v>10</v>
      </c>
      <c r="C15" s="59"/>
      <c r="D15" s="6"/>
      <c r="E15" s="6"/>
      <c r="F15" s="6"/>
      <c r="G15" s="5"/>
      <c r="H15" s="5"/>
    </row>
    <row r="16" spans="1:8" ht="14.5" x14ac:dyDescent="0.35">
      <c r="B16" s="7"/>
      <c r="C16" s="7"/>
      <c r="D16" s="7"/>
      <c r="E16" s="7"/>
      <c r="F16" s="7"/>
      <c r="G16" s="7"/>
      <c r="H16" s="7"/>
    </row>
    <row r="17" spans="1:8" ht="14.5" x14ac:dyDescent="0.35">
      <c r="B17" s="8" t="s">
        <v>9</v>
      </c>
      <c r="C17" s="7"/>
      <c r="D17" s="7"/>
      <c r="E17" s="7"/>
      <c r="F17" s="7"/>
      <c r="G17" s="7"/>
      <c r="H17" s="7"/>
    </row>
    <row r="18" spans="1:8" ht="15" customHeight="1" x14ac:dyDescent="0.35">
      <c r="A18" s="65"/>
      <c r="B18" s="72" t="s">
        <v>10</v>
      </c>
    </row>
  </sheetData>
  <mergeCells count="2">
    <mergeCell ref="B2:H2"/>
    <mergeCell ref="B4:H4"/>
  </mergeCells>
  <hyperlinks>
    <hyperlink ref="B4" r:id="rId1" xr:uid="{00000000-0004-0000-0000-000000000000}"/>
    <hyperlink ref="B18" r:id="rId2" xr:uid="{00000000-0004-0000-0000-000001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2:D10"/>
  <sheetViews>
    <sheetView workbookViewId="0">
      <selection activeCell="A9" sqref="A9:B10"/>
    </sheetView>
  </sheetViews>
  <sheetFormatPr defaultColWidth="12.6640625" defaultRowHeight="15" customHeight="1" x14ac:dyDescent="0.3"/>
  <cols>
    <col min="1" max="1" width="5.1640625" customWidth="1"/>
    <col min="2" max="2" width="24.25" customWidth="1"/>
    <col min="3" max="4" width="29.9140625" customWidth="1"/>
  </cols>
  <sheetData>
    <row r="2" spans="1:4" ht="14.5" x14ac:dyDescent="0.35">
      <c r="B2" s="81" t="s">
        <v>11</v>
      </c>
      <c r="C2" s="77"/>
      <c r="D2" s="77"/>
    </row>
    <row r="4" spans="1:4" ht="29" x14ac:dyDescent="0.35">
      <c r="B4" s="9" t="s">
        <v>12</v>
      </c>
      <c r="C4" s="10" t="s">
        <v>13</v>
      </c>
      <c r="D4" s="11" t="s">
        <v>14</v>
      </c>
    </row>
    <row r="5" spans="1:4" ht="14.5" x14ac:dyDescent="0.35">
      <c r="B5" s="12"/>
      <c r="C5" s="13"/>
      <c r="D5" s="13"/>
    </row>
    <row r="6" spans="1:4" ht="14.5" x14ac:dyDescent="0.35">
      <c r="B6" s="13"/>
      <c r="C6" s="13"/>
      <c r="D6" s="13"/>
    </row>
    <row r="7" spans="1:4" ht="14.5" x14ac:dyDescent="0.35">
      <c r="B7" s="13"/>
      <c r="C7" s="13"/>
      <c r="D7" s="13"/>
    </row>
    <row r="8" spans="1:4" ht="14.5" x14ac:dyDescent="0.35">
      <c r="B8" s="7"/>
      <c r="C8" s="7"/>
      <c r="D8" s="7"/>
    </row>
    <row r="9" spans="1:4" ht="14.5" x14ac:dyDescent="0.35">
      <c r="A9" s="65"/>
      <c r="B9" s="65" t="s">
        <v>9</v>
      </c>
    </row>
    <row r="10" spans="1:4" ht="15" customHeight="1" x14ac:dyDescent="0.35">
      <c r="A10" s="65"/>
      <c r="B10" s="72" t="s">
        <v>10</v>
      </c>
    </row>
  </sheetData>
  <mergeCells count="1">
    <mergeCell ref="B2:D2"/>
  </mergeCells>
  <hyperlinks>
    <hyperlink ref="B10"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B2:D21"/>
  <sheetViews>
    <sheetView workbookViewId="0">
      <selection activeCell="B5" sqref="B5:B16"/>
    </sheetView>
  </sheetViews>
  <sheetFormatPr defaultColWidth="12.6640625" defaultRowHeight="15" customHeight="1" x14ac:dyDescent="0.3"/>
  <cols>
    <col min="1" max="1" width="5.1640625" customWidth="1"/>
    <col min="2" max="4" width="26.4140625" customWidth="1"/>
  </cols>
  <sheetData>
    <row r="2" spans="2:4" x14ac:dyDescent="0.35">
      <c r="B2" s="81" t="s">
        <v>15</v>
      </c>
      <c r="C2" s="77"/>
      <c r="D2" s="77"/>
    </row>
    <row r="4" spans="2:4" x14ac:dyDescent="0.35">
      <c r="B4" s="14"/>
      <c r="C4" s="15" t="s">
        <v>16</v>
      </c>
      <c r="D4" s="16" t="s">
        <v>17</v>
      </c>
    </row>
    <row r="5" spans="2:4" x14ac:dyDescent="0.35">
      <c r="B5" s="82" t="s">
        <v>18</v>
      </c>
      <c r="C5" s="60"/>
      <c r="D5" s="60"/>
    </row>
    <row r="6" spans="2:4" x14ac:dyDescent="0.35">
      <c r="B6" s="83"/>
      <c r="C6" s="18"/>
      <c r="D6" s="18"/>
    </row>
    <row r="7" spans="2:4" x14ac:dyDescent="0.35">
      <c r="B7" s="83"/>
      <c r="C7" s="17"/>
      <c r="D7" s="17"/>
    </row>
    <row r="8" spans="2:4" x14ac:dyDescent="0.35">
      <c r="B8" s="83"/>
      <c r="C8" s="18"/>
      <c r="D8" s="18"/>
    </row>
    <row r="9" spans="2:4" x14ac:dyDescent="0.35">
      <c r="B9" s="83"/>
      <c r="C9" s="18"/>
      <c r="D9" s="18"/>
    </row>
    <row r="10" spans="2:4" x14ac:dyDescent="0.35">
      <c r="B10" s="83"/>
      <c r="C10" s="18"/>
      <c r="D10" s="18"/>
    </row>
    <row r="11" spans="2:4" x14ac:dyDescent="0.35">
      <c r="B11" s="83"/>
      <c r="C11" s="18"/>
      <c r="D11" s="18"/>
    </row>
    <row r="12" spans="2:4" x14ac:dyDescent="0.35">
      <c r="B12" s="83"/>
      <c r="C12" s="18"/>
      <c r="D12" s="18"/>
    </row>
    <row r="13" spans="2:4" x14ac:dyDescent="0.35">
      <c r="B13" s="83"/>
      <c r="C13" s="18"/>
      <c r="D13" s="18"/>
    </row>
    <row r="14" spans="2:4" x14ac:dyDescent="0.35">
      <c r="B14" s="83"/>
      <c r="C14" s="18"/>
      <c r="D14" s="18"/>
    </row>
    <row r="15" spans="2:4" x14ac:dyDescent="0.35">
      <c r="B15" s="83"/>
      <c r="C15" s="18"/>
      <c r="D15" s="18"/>
    </row>
    <row r="16" spans="2:4" x14ac:dyDescent="0.35">
      <c r="B16" s="84"/>
      <c r="C16" s="19"/>
      <c r="D16" s="19"/>
    </row>
    <row r="17" spans="2:4" x14ac:dyDescent="0.35">
      <c r="B17" s="20"/>
      <c r="C17" s="20"/>
      <c r="D17" s="20"/>
    </row>
    <row r="18" spans="2:4" x14ac:dyDescent="0.35">
      <c r="B18" s="85" t="s">
        <v>19</v>
      </c>
      <c r="C18" s="77"/>
      <c r="D18" s="77"/>
    </row>
    <row r="19" spans="2:4" x14ac:dyDescent="0.35">
      <c r="B19" s="21"/>
      <c r="C19" s="21"/>
      <c r="D19" s="21"/>
    </row>
    <row r="20" spans="2:4" x14ac:dyDescent="0.35">
      <c r="B20" s="22" t="s">
        <v>9</v>
      </c>
      <c r="C20" s="21"/>
      <c r="D20" s="21"/>
    </row>
    <row r="21" spans="2:4" x14ac:dyDescent="0.35">
      <c r="B21" s="23" t="s">
        <v>10</v>
      </c>
      <c r="C21" s="21"/>
      <c r="D21" s="21"/>
    </row>
  </sheetData>
  <mergeCells count="3">
    <mergeCell ref="B2:D2"/>
    <mergeCell ref="B5:B16"/>
    <mergeCell ref="B18:D18"/>
  </mergeCells>
  <hyperlinks>
    <hyperlink ref="B21"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1003"/>
  <sheetViews>
    <sheetView tabSelected="1" topLeftCell="F1" workbookViewId="0">
      <selection activeCell="L6" sqref="L6"/>
    </sheetView>
  </sheetViews>
  <sheetFormatPr defaultColWidth="12.6640625" defaultRowHeight="15" customHeight="1" x14ac:dyDescent="0.3"/>
  <cols>
    <col min="1" max="3" width="7.75" hidden="1" customWidth="1"/>
    <col min="4" max="4" width="21.75" hidden="1" customWidth="1"/>
    <col min="5" max="5" width="22.75" hidden="1" customWidth="1"/>
    <col min="6" max="6" width="5.1640625" customWidth="1"/>
    <col min="7" max="7" width="23.5" customWidth="1"/>
    <col min="8" max="9" width="24.25" customWidth="1"/>
    <col min="10" max="10" width="4.6640625" customWidth="1"/>
    <col min="11" max="11" width="23.5" customWidth="1"/>
    <col min="12" max="13" width="24.25" customWidth="1"/>
    <col min="14" max="25" width="7.75" customWidth="1"/>
  </cols>
  <sheetData>
    <row r="1" spans="2:13" ht="14.25" customHeight="1" x14ac:dyDescent="0.3"/>
    <row r="2" spans="2:13" ht="14.25" customHeight="1" x14ac:dyDescent="0.35">
      <c r="B2" s="24"/>
      <c r="C2" s="24"/>
      <c r="D2" s="24"/>
      <c r="E2" s="24"/>
      <c r="F2" s="25"/>
      <c r="G2" s="81" t="s">
        <v>20</v>
      </c>
      <c r="H2" s="77"/>
      <c r="I2" s="77"/>
      <c r="J2" s="77"/>
      <c r="K2" s="77"/>
      <c r="L2" s="77"/>
      <c r="M2" s="77"/>
    </row>
    <row r="3" spans="2:13" ht="14.25" customHeight="1" x14ac:dyDescent="0.35">
      <c r="B3" s="24"/>
      <c r="C3" s="24"/>
      <c r="D3" s="24"/>
      <c r="E3" s="24"/>
      <c r="F3" s="25"/>
      <c r="G3" s="24"/>
      <c r="H3" s="24"/>
      <c r="I3" s="24"/>
      <c r="K3" s="24"/>
      <c r="L3" s="24"/>
      <c r="M3" s="24"/>
    </row>
    <row r="4" spans="2:13" ht="14.25" customHeight="1" x14ac:dyDescent="0.35">
      <c r="B4" s="86" t="s">
        <v>21</v>
      </c>
      <c r="C4" s="87"/>
      <c r="D4" s="87"/>
      <c r="E4" s="87"/>
      <c r="F4" s="25"/>
      <c r="G4" s="88" t="s">
        <v>22</v>
      </c>
      <c r="H4" s="89"/>
      <c r="I4" s="90"/>
      <c r="K4" s="88" t="s">
        <v>23</v>
      </c>
      <c r="L4" s="89"/>
      <c r="M4" s="90"/>
    </row>
    <row r="5" spans="2:13" ht="14.25" customHeight="1" x14ac:dyDescent="0.35">
      <c r="B5" s="26" t="s">
        <v>24</v>
      </c>
      <c r="C5" s="26" t="s">
        <v>25</v>
      </c>
      <c r="D5" s="26" t="s">
        <v>26</v>
      </c>
      <c r="E5" s="26" t="s">
        <v>27</v>
      </c>
      <c r="F5" s="25"/>
      <c r="G5" s="27" t="s">
        <v>24</v>
      </c>
      <c r="H5" s="27" t="s">
        <v>28</v>
      </c>
      <c r="I5" s="27" t="s">
        <v>29</v>
      </c>
      <c r="K5" s="27" t="s">
        <v>24</v>
      </c>
      <c r="L5" s="27" t="s">
        <v>28</v>
      </c>
      <c r="M5" s="27" t="s">
        <v>29</v>
      </c>
    </row>
    <row r="6" spans="2:13" ht="14.25" customHeight="1" x14ac:dyDescent="0.35">
      <c r="B6" s="91" t="s">
        <v>30</v>
      </c>
      <c r="C6" s="26">
        <v>1</v>
      </c>
      <c r="D6" s="26">
        <v>10.5</v>
      </c>
      <c r="E6" s="26">
        <v>6.5</v>
      </c>
      <c r="F6" s="25"/>
      <c r="G6" s="29" t="s">
        <v>30</v>
      </c>
      <c r="H6" s="73">
        <v>9</v>
      </c>
      <c r="I6" s="74"/>
      <c r="J6" s="30"/>
      <c r="K6" s="31" t="s">
        <v>30</v>
      </c>
      <c r="L6" s="73"/>
      <c r="M6" s="75"/>
    </row>
    <row r="7" spans="2:13" ht="14.25" customHeight="1" x14ac:dyDescent="0.35">
      <c r="B7" s="87"/>
      <c r="C7" s="26">
        <v>2</v>
      </c>
      <c r="D7" s="26">
        <v>7</v>
      </c>
      <c r="E7" s="26">
        <v>3.5</v>
      </c>
      <c r="F7" s="25"/>
      <c r="G7" s="29" t="s">
        <v>31</v>
      </c>
      <c r="H7" s="74"/>
      <c r="I7" s="75"/>
      <c r="J7" s="30"/>
      <c r="K7" s="31" t="s">
        <v>31</v>
      </c>
      <c r="L7" s="74"/>
      <c r="M7" s="75"/>
    </row>
    <row r="8" spans="2:13" ht="14.25" customHeight="1" x14ac:dyDescent="0.35">
      <c r="B8" s="87"/>
      <c r="C8" s="26">
        <v>3</v>
      </c>
      <c r="D8" s="26">
        <v>9.5</v>
      </c>
      <c r="E8" s="26">
        <v>5</v>
      </c>
      <c r="F8" s="25"/>
      <c r="G8" s="29" t="s">
        <v>32</v>
      </c>
      <c r="H8" s="74"/>
      <c r="I8" s="75"/>
      <c r="J8" s="30"/>
      <c r="K8" s="31" t="s">
        <v>32</v>
      </c>
      <c r="L8" s="74"/>
      <c r="M8" s="75"/>
    </row>
    <row r="9" spans="2:13" ht="14.25" customHeight="1" x14ac:dyDescent="0.35">
      <c r="B9" s="91" t="s">
        <v>31</v>
      </c>
      <c r="C9" s="26">
        <v>4</v>
      </c>
      <c r="D9" s="26">
        <v>9</v>
      </c>
      <c r="E9" s="26">
        <v>8.5</v>
      </c>
      <c r="F9" s="25"/>
      <c r="G9" s="29" t="s">
        <v>33</v>
      </c>
      <c r="H9" s="74"/>
      <c r="I9" s="75"/>
      <c r="J9" s="30"/>
      <c r="K9" s="31" t="s">
        <v>33</v>
      </c>
      <c r="L9" s="74"/>
      <c r="M9" s="75"/>
    </row>
    <row r="10" spans="2:13" ht="14.25" customHeight="1" x14ac:dyDescent="0.35">
      <c r="B10" s="87"/>
      <c r="C10" s="26">
        <v>5</v>
      </c>
      <c r="D10" s="26">
        <v>8.5</v>
      </c>
      <c r="E10" s="26">
        <v>9</v>
      </c>
      <c r="F10" s="25"/>
      <c r="G10" s="29" t="s">
        <v>34</v>
      </c>
      <c r="H10" s="74"/>
      <c r="I10" s="75"/>
      <c r="J10" s="30"/>
      <c r="K10" s="31" t="s">
        <v>34</v>
      </c>
      <c r="L10" s="74"/>
      <c r="M10" s="75"/>
    </row>
    <row r="11" spans="2:13" ht="14.25" customHeight="1" x14ac:dyDescent="0.35">
      <c r="B11" s="87"/>
      <c r="C11" s="26">
        <v>6</v>
      </c>
      <c r="D11" s="26">
        <v>8</v>
      </c>
      <c r="E11" s="26">
        <v>8</v>
      </c>
      <c r="F11" s="25"/>
      <c r="G11" s="29" t="s">
        <v>35</v>
      </c>
      <c r="H11" s="74"/>
      <c r="I11" s="75"/>
      <c r="J11" s="30"/>
      <c r="K11" s="31" t="s">
        <v>35</v>
      </c>
      <c r="L11" s="74"/>
      <c r="M11" s="75"/>
    </row>
    <row r="12" spans="2:13" ht="14.25" customHeight="1" x14ac:dyDescent="0.35">
      <c r="B12" s="91" t="s">
        <v>32</v>
      </c>
      <c r="C12" s="26">
        <v>7</v>
      </c>
      <c r="D12" s="26">
        <v>10</v>
      </c>
      <c r="E12" s="26">
        <v>10</v>
      </c>
      <c r="F12" s="25"/>
      <c r="G12" s="29" t="s">
        <v>36</v>
      </c>
      <c r="H12" s="74"/>
      <c r="I12" s="75"/>
      <c r="J12" s="30"/>
      <c r="K12" s="31" t="s">
        <v>36</v>
      </c>
      <c r="L12" s="74"/>
      <c r="M12" s="75"/>
    </row>
    <row r="13" spans="2:13" ht="14.25" customHeight="1" x14ac:dyDescent="0.35">
      <c r="B13" s="87"/>
      <c r="C13" s="26">
        <v>8</v>
      </c>
      <c r="D13" s="26">
        <v>10.5</v>
      </c>
      <c r="E13" s="26">
        <v>10</v>
      </c>
      <c r="F13" s="25"/>
      <c r="G13" s="29" t="s">
        <v>37</v>
      </c>
      <c r="H13" s="74"/>
      <c r="I13" s="75"/>
      <c r="J13" s="30"/>
      <c r="K13" s="31" t="s">
        <v>37</v>
      </c>
      <c r="L13" s="74"/>
      <c r="M13" s="75"/>
    </row>
    <row r="14" spans="2:13" ht="14.25" customHeight="1" x14ac:dyDescent="0.35">
      <c r="B14" s="87"/>
      <c r="C14" s="26">
        <v>9</v>
      </c>
      <c r="D14" s="26">
        <v>9.5</v>
      </c>
      <c r="E14" s="26">
        <v>10</v>
      </c>
      <c r="F14" s="25"/>
      <c r="G14" s="29" t="s">
        <v>38</v>
      </c>
      <c r="H14" s="74"/>
      <c r="I14" s="75"/>
      <c r="J14" s="30"/>
      <c r="K14" s="31" t="s">
        <v>38</v>
      </c>
      <c r="L14" s="74"/>
      <c r="M14" s="75"/>
    </row>
    <row r="15" spans="2:13" ht="14.25" customHeight="1" x14ac:dyDescent="0.35">
      <c r="B15" s="91" t="s">
        <v>33</v>
      </c>
      <c r="C15" s="26">
        <v>10</v>
      </c>
      <c r="D15" s="26">
        <v>8</v>
      </c>
      <c r="E15" s="26">
        <v>12.5</v>
      </c>
      <c r="F15" s="25"/>
      <c r="G15" s="29" t="s">
        <v>39</v>
      </c>
      <c r="H15" s="74"/>
      <c r="I15" s="75"/>
      <c r="J15" s="30"/>
      <c r="K15" s="31" t="s">
        <v>39</v>
      </c>
      <c r="L15" s="74"/>
      <c r="M15" s="75"/>
    </row>
    <row r="16" spans="2:13" ht="14.25" customHeight="1" x14ac:dyDescent="0.35">
      <c r="B16" s="87"/>
      <c r="C16" s="26">
        <v>11</v>
      </c>
      <c r="D16" s="26">
        <v>10</v>
      </c>
      <c r="E16" s="26">
        <v>15.5</v>
      </c>
      <c r="F16" s="25"/>
    </row>
    <row r="17" spans="2:6" ht="14.25" customHeight="1" x14ac:dyDescent="0.35">
      <c r="B17" s="87"/>
      <c r="C17" s="26">
        <v>12</v>
      </c>
      <c r="D17" s="26">
        <v>9</v>
      </c>
      <c r="E17" s="26">
        <v>14</v>
      </c>
      <c r="F17" s="25"/>
    </row>
    <row r="18" spans="2:6" ht="14.25" customHeight="1" x14ac:dyDescent="0.35">
      <c r="B18" s="91" t="s">
        <v>34</v>
      </c>
      <c r="C18" s="26">
        <v>13</v>
      </c>
      <c r="D18" s="26">
        <v>9</v>
      </c>
      <c r="E18" s="26">
        <v>15</v>
      </c>
      <c r="F18" s="25"/>
    </row>
    <row r="19" spans="2:6" ht="14.25" customHeight="1" x14ac:dyDescent="0.35">
      <c r="B19" s="87"/>
      <c r="C19" s="26">
        <v>14</v>
      </c>
      <c r="D19" s="26">
        <v>9</v>
      </c>
      <c r="E19" s="26">
        <v>16</v>
      </c>
      <c r="F19" s="25"/>
    </row>
    <row r="20" spans="2:6" ht="14.25" customHeight="1" x14ac:dyDescent="0.35">
      <c r="B20" s="87"/>
      <c r="C20" s="26">
        <v>15</v>
      </c>
      <c r="D20" s="26">
        <v>9</v>
      </c>
      <c r="E20" s="26">
        <v>14</v>
      </c>
      <c r="F20" s="25"/>
    </row>
    <row r="21" spans="2:6" ht="14.25" customHeight="1" x14ac:dyDescent="0.35">
      <c r="B21" s="91" t="s">
        <v>35</v>
      </c>
      <c r="C21" s="26">
        <v>16</v>
      </c>
      <c r="D21" s="26">
        <v>9</v>
      </c>
      <c r="E21" s="26">
        <v>10</v>
      </c>
      <c r="F21" s="25"/>
    </row>
    <row r="22" spans="2:6" ht="14.25" customHeight="1" x14ac:dyDescent="0.35">
      <c r="B22" s="87"/>
      <c r="C22" s="26">
        <v>17</v>
      </c>
      <c r="D22" s="26">
        <v>8</v>
      </c>
      <c r="E22" s="26">
        <v>9.5</v>
      </c>
      <c r="F22" s="25"/>
    </row>
    <row r="23" spans="2:6" ht="14.25" customHeight="1" x14ac:dyDescent="0.35">
      <c r="B23" s="87"/>
      <c r="C23" s="26">
        <v>18</v>
      </c>
      <c r="D23" s="26">
        <v>8.5</v>
      </c>
      <c r="E23" s="26">
        <v>10.5</v>
      </c>
      <c r="F23" s="25"/>
    </row>
    <row r="24" spans="2:6" ht="14.25" customHeight="1" x14ac:dyDescent="0.35">
      <c r="B24" s="91" t="s">
        <v>36</v>
      </c>
      <c r="C24" s="26">
        <v>19</v>
      </c>
      <c r="D24" s="26">
        <v>12</v>
      </c>
      <c r="E24" s="26">
        <v>13</v>
      </c>
      <c r="F24" s="25"/>
    </row>
    <row r="25" spans="2:6" ht="14.25" customHeight="1" x14ac:dyDescent="0.35">
      <c r="B25" s="87"/>
      <c r="C25" s="26">
        <v>20</v>
      </c>
      <c r="D25" s="26">
        <v>8.5</v>
      </c>
      <c r="E25" s="26">
        <v>12</v>
      </c>
      <c r="F25" s="25"/>
    </row>
    <row r="26" spans="2:6" ht="14.25" customHeight="1" x14ac:dyDescent="0.35">
      <c r="B26" s="87"/>
      <c r="C26" s="26">
        <v>21</v>
      </c>
      <c r="D26" s="26">
        <v>9.5</v>
      </c>
      <c r="E26" s="26">
        <v>14</v>
      </c>
      <c r="F26" s="25"/>
    </row>
    <row r="27" spans="2:6" ht="14.25" customHeight="1" x14ac:dyDescent="0.35">
      <c r="B27" s="91" t="s">
        <v>37</v>
      </c>
      <c r="C27" s="26">
        <v>22</v>
      </c>
      <c r="D27" s="26">
        <v>8.5</v>
      </c>
      <c r="E27" s="26">
        <v>4</v>
      </c>
      <c r="F27" s="25"/>
    </row>
    <row r="28" spans="2:6" ht="14.25" customHeight="1" x14ac:dyDescent="0.35">
      <c r="B28" s="87"/>
      <c r="C28" s="26">
        <v>23</v>
      </c>
      <c r="D28" s="26">
        <v>8</v>
      </c>
      <c r="E28" s="26">
        <v>4.5</v>
      </c>
      <c r="F28" s="25"/>
    </row>
    <row r="29" spans="2:6" ht="14.25" customHeight="1" x14ac:dyDescent="0.35">
      <c r="B29" s="87"/>
      <c r="C29" s="26">
        <v>24</v>
      </c>
      <c r="D29" s="26">
        <v>9</v>
      </c>
      <c r="E29" s="26">
        <v>5</v>
      </c>
      <c r="F29" s="25"/>
    </row>
    <row r="30" spans="2:6" ht="14.25" customHeight="1" x14ac:dyDescent="0.35">
      <c r="B30" s="91" t="s">
        <v>38</v>
      </c>
      <c r="C30" s="26">
        <v>25</v>
      </c>
      <c r="D30" s="26">
        <v>10</v>
      </c>
      <c r="E30" s="26">
        <v>15</v>
      </c>
      <c r="F30" s="25"/>
    </row>
    <row r="31" spans="2:6" ht="14.25" customHeight="1" x14ac:dyDescent="0.35">
      <c r="B31" s="87"/>
      <c r="C31" s="26">
        <v>26</v>
      </c>
      <c r="D31" s="26">
        <v>9</v>
      </c>
      <c r="E31" s="26">
        <v>13</v>
      </c>
      <c r="F31" s="25"/>
    </row>
    <row r="32" spans="2:6" ht="14.25" customHeight="1" x14ac:dyDescent="0.35">
      <c r="B32" s="87"/>
      <c r="C32" s="26">
        <v>27</v>
      </c>
      <c r="D32" s="26">
        <v>9.5</v>
      </c>
      <c r="E32" s="26">
        <v>15.5</v>
      </c>
      <c r="F32" s="25"/>
    </row>
    <row r="33" spans="2:9" ht="14.25" customHeight="1" x14ac:dyDescent="0.35">
      <c r="B33" s="94" t="s">
        <v>39</v>
      </c>
      <c r="C33" s="32">
        <v>28</v>
      </c>
      <c r="D33" s="32">
        <v>8</v>
      </c>
      <c r="E33" s="32">
        <v>13</v>
      </c>
      <c r="F33" s="25"/>
      <c r="H33" s="33"/>
    </row>
    <row r="34" spans="2:9" ht="14.25" customHeight="1" x14ac:dyDescent="0.35">
      <c r="B34" s="87"/>
      <c r="C34" s="32">
        <v>29</v>
      </c>
      <c r="D34" s="32">
        <v>9</v>
      </c>
      <c r="E34" s="32">
        <v>15</v>
      </c>
      <c r="F34" s="25"/>
      <c r="G34" s="63" t="s">
        <v>40</v>
      </c>
      <c r="H34" s="64"/>
      <c r="I34" s="64"/>
    </row>
    <row r="35" spans="2:9" ht="14.25" customHeight="1" x14ac:dyDescent="0.35">
      <c r="B35" s="87"/>
      <c r="C35" s="32">
        <v>30</v>
      </c>
      <c r="D35" s="32">
        <v>10</v>
      </c>
      <c r="E35" s="32">
        <v>17</v>
      </c>
      <c r="F35" s="25"/>
      <c r="G35" s="66"/>
      <c r="H35" s="67"/>
      <c r="I35" s="67"/>
    </row>
    <row r="36" spans="2:9" ht="14.25" customHeight="1" x14ac:dyDescent="0.35">
      <c r="B36" s="28"/>
      <c r="F36" s="25"/>
      <c r="G36" s="68"/>
      <c r="H36" s="69" t="s">
        <v>41</v>
      </c>
      <c r="I36" s="70" t="s">
        <v>42</v>
      </c>
    </row>
    <row r="37" spans="2:9" ht="29" x14ac:dyDescent="0.35">
      <c r="G37" s="70" t="s">
        <v>43</v>
      </c>
      <c r="H37" s="71"/>
      <c r="I37" s="71"/>
    </row>
    <row r="38" spans="2:9" ht="14.25" customHeight="1" x14ac:dyDescent="0.35">
      <c r="G38" s="65"/>
      <c r="H38" s="65"/>
      <c r="I38" s="65"/>
    </row>
    <row r="39" spans="2:9" ht="42.5" customHeight="1" x14ac:dyDescent="0.35">
      <c r="B39" s="86" t="s">
        <v>44</v>
      </c>
      <c r="C39" s="87"/>
      <c r="D39" s="87"/>
      <c r="E39" s="87"/>
      <c r="G39" s="92" t="s">
        <v>45</v>
      </c>
      <c r="H39" s="93"/>
      <c r="I39" s="93"/>
    </row>
    <row r="40" spans="2:9" ht="14.25" customHeight="1" x14ac:dyDescent="0.35">
      <c r="B40" s="26" t="s">
        <v>24</v>
      </c>
      <c r="C40" s="26" t="s">
        <v>25</v>
      </c>
      <c r="D40" s="26" t="s">
        <v>26</v>
      </c>
      <c r="E40" s="26" t="s">
        <v>27</v>
      </c>
    </row>
    <row r="41" spans="2:9" ht="14.25" customHeight="1" x14ac:dyDescent="0.35">
      <c r="B41" s="91" t="s">
        <v>30</v>
      </c>
      <c r="C41" s="26">
        <v>31</v>
      </c>
      <c r="D41" s="26">
        <v>8</v>
      </c>
      <c r="E41" s="26">
        <v>12</v>
      </c>
    </row>
    <row r="42" spans="2:9" ht="14.25" customHeight="1" x14ac:dyDescent="0.35">
      <c r="B42" s="87"/>
      <c r="C42" s="26">
        <v>32</v>
      </c>
      <c r="D42" s="26">
        <v>9</v>
      </c>
      <c r="E42" s="26">
        <v>13</v>
      </c>
    </row>
    <row r="43" spans="2:9" ht="14.25" customHeight="1" x14ac:dyDescent="0.35">
      <c r="B43" s="87"/>
      <c r="C43" s="26">
        <v>33</v>
      </c>
      <c r="D43" s="26">
        <v>8.5</v>
      </c>
      <c r="E43" s="26">
        <v>11</v>
      </c>
    </row>
    <row r="44" spans="2:9" ht="14.25" customHeight="1" x14ac:dyDescent="0.35">
      <c r="B44" s="91" t="s">
        <v>31</v>
      </c>
      <c r="C44" s="26">
        <v>34</v>
      </c>
      <c r="D44" s="26">
        <v>10</v>
      </c>
      <c r="E44" s="26">
        <v>18</v>
      </c>
    </row>
    <row r="45" spans="2:9" ht="14.25" customHeight="1" x14ac:dyDescent="0.35">
      <c r="B45" s="87"/>
      <c r="C45" s="26">
        <v>35</v>
      </c>
      <c r="D45" s="26">
        <v>10</v>
      </c>
      <c r="E45" s="26">
        <v>17</v>
      </c>
    </row>
    <row r="46" spans="2:9" ht="14.25" customHeight="1" x14ac:dyDescent="0.35">
      <c r="B46" s="87"/>
      <c r="C46" s="26">
        <v>36</v>
      </c>
      <c r="D46" s="26">
        <v>7</v>
      </c>
      <c r="E46" s="26">
        <v>16</v>
      </c>
    </row>
    <row r="47" spans="2:9" ht="14.25" customHeight="1" x14ac:dyDescent="0.35">
      <c r="B47" s="91" t="s">
        <v>32</v>
      </c>
      <c r="C47" s="26">
        <v>37</v>
      </c>
      <c r="D47" s="26">
        <v>9.5</v>
      </c>
      <c r="E47" s="26">
        <v>10.5</v>
      </c>
    </row>
    <row r="48" spans="2:9" ht="14.25" customHeight="1" x14ac:dyDescent="0.35">
      <c r="B48" s="87"/>
      <c r="C48" s="26">
        <v>38</v>
      </c>
      <c r="D48" s="26">
        <v>10.5</v>
      </c>
      <c r="E48" s="26">
        <v>11</v>
      </c>
    </row>
    <row r="49" spans="2:5" ht="14.25" customHeight="1" x14ac:dyDescent="0.35">
      <c r="B49" s="87"/>
      <c r="C49" s="26">
        <v>39</v>
      </c>
      <c r="D49" s="26">
        <v>8.5</v>
      </c>
      <c r="E49" s="26">
        <v>8.5</v>
      </c>
    </row>
    <row r="50" spans="2:5" ht="14.25" customHeight="1" x14ac:dyDescent="0.35">
      <c r="B50" s="91" t="s">
        <v>33</v>
      </c>
      <c r="C50" s="26">
        <v>40</v>
      </c>
      <c r="D50" s="26">
        <v>9</v>
      </c>
      <c r="E50" s="26">
        <v>6</v>
      </c>
    </row>
    <row r="51" spans="2:5" ht="14.25" customHeight="1" x14ac:dyDescent="0.35">
      <c r="B51" s="87"/>
      <c r="C51" s="26">
        <v>41</v>
      </c>
      <c r="D51" s="26">
        <v>10.5</v>
      </c>
      <c r="E51" s="26">
        <v>5.5</v>
      </c>
    </row>
    <row r="52" spans="2:5" ht="14.25" customHeight="1" x14ac:dyDescent="0.35">
      <c r="B52" s="87"/>
      <c r="C52" s="26">
        <v>42</v>
      </c>
      <c r="D52" s="26">
        <v>7.5</v>
      </c>
      <c r="E52" s="26">
        <v>3.5</v>
      </c>
    </row>
    <row r="53" spans="2:5" ht="14.25" customHeight="1" x14ac:dyDescent="0.35">
      <c r="B53" s="91" t="s">
        <v>34</v>
      </c>
      <c r="C53" s="26">
        <v>43</v>
      </c>
      <c r="D53" s="26">
        <v>9</v>
      </c>
      <c r="E53" s="26">
        <v>7</v>
      </c>
    </row>
    <row r="54" spans="2:5" ht="14.25" customHeight="1" x14ac:dyDescent="0.35">
      <c r="B54" s="87"/>
      <c r="C54" s="26">
        <v>44</v>
      </c>
      <c r="D54" s="26">
        <v>11</v>
      </c>
      <c r="E54" s="26">
        <v>4</v>
      </c>
    </row>
    <row r="55" spans="2:5" ht="14.25" customHeight="1" x14ac:dyDescent="0.35">
      <c r="B55" s="87"/>
      <c r="C55" s="26">
        <v>45</v>
      </c>
      <c r="D55" s="26">
        <v>10</v>
      </c>
      <c r="E55" s="26">
        <v>4</v>
      </c>
    </row>
    <row r="56" spans="2:5" ht="14.25" customHeight="1" x14ac:dyDescent="0.35">
      <c r="B56" s="91" t="s">
        <v>35</v>
      </c>
      <c r="C56" s="26">
        <v>46</v>
      </c>
      <c r="D56" s="26">
        <v>9</v>
      </c>
      <c r="E56" s="26">
        <v>3</v>
      </c>
    </row>
    <row r="57" spans="2:5" ht="14.25" customHeight="1" x14ac:dyDescent="0.35">
      <c r="B57" s="87"/>
      <c r="C57" s="26">
        <v>47</v>
      </c>
      <c r="D57" s="26">
        <v>9</v>
      </c>
      <c r="E57" s="26">
        <v>4</v>
      </c>
    </row>
    <row r="58" spans="2:5" ht="14.25" customHeight="1" x14ac:dyDescent="0.35">
      <c r="B58" s="87"/>
      <c r="C58" s="26">
        <v>48</v>
      </c>
      <c r="D58" s="26">
        <v>9</v>
      </c>
      <c r="E58" s="26">
        <v>2</v>
      </c>
    </row>
    <row r="59" spans="2:5" ht="14.25" customHeight="1" x14ac:dyDescent="0.35">
      <c r="B59" s="91" t="s">
        <v>36</v>
      </c>
      <c r="C59" s="26">
        <v>49</v>
      </c>
      <c r="D59" s="26">
        <v>7</v>
      </c>
      <c r="E59" s="26">
        <v>13</v>
      </c>
    </row>
    <row r="60" spans="2:5" ht="14.25" customHeight="1" x14ac:dyDescent="0.35">
      <c r="B60" s="87"/>
      <c r="C60" s="26">
        <v>50</v>
      </c>
      <c r="D60" s="26">
        <v>11</v>
      </c>
      <c r="E60" s="26">
        <v>14</v>
      </c>
    </row>
    <row r="61" spans="2:5" ht="14.25" customHeight="1" x14ac:dyDescent="0.35">
      <c r="B61" s="87"/>
      <c r="C61" s="26">
        <v>51</v>
      </c>
      <c r="D61" s="26">
        <v>9</v>
      </c>
      <c r="E61" s="26">
        <v>15</v>
      </c>
    </row>
    <row r="62" spans="2:5" ht="14.25" customHeight="1" x14ac:dyDescent="0.35">
      <c r="B62" s="91" t="s">
        <v>37</v>
      </c>
      <c r="C62" s="26">
        <v>52</v>
      </c>
      <c r="D62" s="26">
        <v>10</v>
      </c>
      <c r="E62" s="26">
        <v>14</v>
      </c>
    </row>
    <row r="63" spans="2:5" ht="14.25" customHeight="1" x14ac:dyDescent="0.35">
      <c r="B63" s="87"/>
      <c r="C63" s="26">
        <v>53</v>
      </c>
      <c r="D63" s="26">
        <v>9</v>
      </c>
      <c r="E63" s="26">
        <v>15</v>
      </c>
    </row>
    <row r="64" spans="2:5" ht="14.25" customHeight="1" x14ac:dyDescent="0.35">
      <c r="B64" s="87"/>
      <c r="C64" s="26">
        <v>54</v>
      </c>
      <c r="D64" s="26">
        <v>8</v>
      </c>
      <c r="E64" s="26">
        <v>16</v>
      </c>
    </row>
    <row r="65" spans="2:5" ht="14.25" customHeight="1" x14ac:dyDescent="0.35">
      <c r="B65" s="91" t="s">
        <v>38</v>
      </c>
      <c r="C65" s="26">
        <v>55</v>
      </c>
      <c r="D65" s="26">
        <v>7</v>
      </c>
      <c r="E65" s="26">
        <v>16</v>
      </c>
    </row>
    <row r="66" spans="2:5" ht="14.25" customHeight="1" x14ac:dyDescent="0.35">
      <c r="B66" s="87"/>
      <c r="C66" s="26">
        <v>56</v>
      </c>
      <c r="D66" s="26">
        <v>11</v>
      </c>
      <c r="E66" s="26">
        <v>17</v>
      </c>
    </row>
    <row r="67" spans="2:5" ht="14.25" customHeight="1" x14ac:dyDescent="0.35">
      <c r="B67" s="87"/>
      <c r="C67" s="26">
        <v>57</v>
      </c>
      <c r="D67" s="26">
        <v>9</v>
      </c>
      <c r="E67" s="26">
        <v>12</v>
      </c>
    </row>
    <row r="68" spans="2:5" ht="14.25" customHeight="1" x14ac:dyDescent="0.35">
      <c r="B68" s="91" t="s">
        <v>39</v>
      </c>
      <c r="C68" s="26">
        <v>58</v>
      </c>
      <c r="D68" s="26">
        <v>9</v>
      </c>
      <c r="E68" s="26">
        <v>4</v>
      </c>
    </row>
    <row r="69" spans="2:5" ht="14.25" customHeight="1" x14ac:dyDescent="0.35">
      <c r="B69" s="87"/>
      <c r="C69" s="26">
        <v>59</v>
      </c>
      <c r="D69" s="26">
        <v>8.5</v>
      </c>
      <c r="E69" s="26">
        <v>3.5</v>
      </c>
    </row>
    <row r="70" spans="2:5" ht="14.25" customHeight="1" x14ac:dyDescent="0.35">
      <c r="B70" s="87"/>
      <c r="C70" s="26">
        <v>60</v>
      </c>
      <c r="D70" s="26">
        <v>9.5</v>
      </c>
      <c r="E70" s="26">
        <v>4.5</v>
      </c>
    </row>
    <row r="71" spans="2:5" ht="14.25" customHeight="1" x14ac:dyDescent="0.3"/>
    <row r="72" spans="2:5" ht="14.25" customHeight="1" x14ac:dyDescent="0.3"/>
    <row r="73" spans="2:5" ht="14.25" customHeight="1" x14ac:dyDescent="0.3"/>
    <row r="74" spans="2:5" ht="14.25" customHeight="1" x14ac:dyDescent="0.3"/>
    <row r="75" spans="2:5" ht="14.25" customHeight="1" x14ac:dyDescent="0.3"/>
    <row r="76" spans="2:5" ht="14.25" customHeight="1" x14ac:dyDescent="0.3"/>
    <row r="77" spans="2:5" ht="14.25" customHeight="1" x14ac:dyDescent="0.3"/>
    <row r="78" spans="2:5" ht="14.25" customHeight="1" x14ac:dyDescent="0.3"/>
    <row r="79" spans="2:5" ht="14.25" customHeight="1" x14ac:dyDescent="0.3"/>
    <row r="80" spans="2:5"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row r="1002" ht="14.25" customHeight="1" x14ac:dyDescent="0.3"/>
    <row r="1003" ht="14.25" customHeight="1" x14ac:dyDescent="0.3"/>
  </sheetData>
  <mergeCells count="26">
    <mergeCell ref="B62:B64"/>
    <mergeCell ref="B65:B67"/>
    <mergeCell ref="B68:B70"/>
    <mergeCell ref="B41:B43"/>
    <mergeCell ref="B44:B46"/>
    <mergeCell ref="B47:B49"/>
    <mergeCell ref="B50:B52"/>
    <mergeCell ref="B53:B55"/>
    <mergeCell ref="B56:B58"/>
    <mergeCell ref="B59:B61"/>
    <mergeCell ref="B9:B11"/>
    <mergeCell ref="B12:B14"/>
    <mergeCell ref="B39:E39"/>
    <mergeCell ref="G39:I39"/>
    <mergeCell ref="B15:B17"/>
    <mergeCell ref="B18:B20"/>
    <mergeCell ref="B21:B23"/>
    <mergeCell ref="B24:B26"/>
    <mergeCell ref="B27:B29"/>
    <mergeCell ref="B30:B32"/>
    <mergeCell ref="B33:B35"/>
    <mergeCell ref="G2:M2"/>
    <mergeCell ref="B4:E4"/>
    <mergeCell ref="G4:I4"/>
    <mergeCell ref="K4:M4"/>
    <mergeCell ref="B6:B8"/>
  </mergeCells>
  <pageMargins left="0.7" right="0.7" top="0.75" bottom="0.75" header="0" footer="0"/>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003"/>
  <sheetViews>
    <sheetView topLeftCell="F1" workbookViewId="0">
      <selection activeCell="K39" sqref="K39"/>
    </sheetView>
  </sheetViews>
  <sheetFormatPr defaultColWidth="12.6640625" defaultRowHeight="15" customHeight="1" x14ac:dyDescent="0.3"/>
  <cols>
    <col min="1" max="3" width="7.75" hidden="1" customWidth="1"/>
    <col min="4" max="4" width="21.75" hidden="1" customWidth="1"/>
    <col min="5" max="5" width="22.75" hidden="1" customWidth="1"/>
    <col min="6" max="6" width="5.1640625" customWidth="1"/>
    <col min="7" max="7" width="23.5" customWidth="1"/>
    <col min="8" max="10" width="24.25" customWidth="1"/>
    <col min="11" max="25" width="7.75" customWidth="1"/>
  </cols>
  <sheetData>
    <row r="1" spans="2:16" ht="14.25" customHeight="1" x14ac:dyDescent="0.3"/>
    <row r="2" spans="2:16" ht="14.25" customHeight="1" x14ac:dyDescent="0.35">
      <c r="B2" s="24"/>
      <c r="C2" s="24"/>
      <c r="D2" s="24"/>
      <c r="E2" s="24"/>
      <c r="G2" s="81" t="s">
        <v>46</v>
      </c>
      <c r="H2" s="77"/>
      <c r="I2" s="77"/>
      <c r="J2" s="77"/>
      <c r="K2" s="77"/>
      <c r="L2" s="77"/>
      <c r="M2" s="77"/>
      <c r="N2" s="77"/>
      <c r="O2" s="77"/>
      <c r="P2" s="77"/>
    </row>
    <row r="3" spans="2:16" ht="14.25" customHeight="1" x14ac:dyDescent="0.35">
      <c r="B3" s="24"/>
      <c r="C3" s="24"/>
      <c r="D3" s="24"/>
      <c r="E3" s="24"/>
      <c r="G3" s="24"/>
      <c r="H3" s="24"/>
      <c r="I3" s="24"/>
    </row>
    <row r="4" spans="2:16" ht="14.25" customHeight="1" x14ac:dyDescent="0.35">
      <c r="B4" s="86" t="s">
        <v>47</v>
      </c>
      <c r="C4" s="87"/>
      <c r="D4" s="87"/>
      <c r="E4" s="87"/>
      <c r="G4" s="88" t="s">
        <v>48</v>
      </c>
      <c r="H4" s="89"/>
      <c r="I4" s="90"/>
    </row>
    <row r="5" spans="2:16" ht="14.25" customHeight="1" x14ac:dyDescent="0.35">
      <c r="B5" s="26" t="s">
        <v>24</v>
      </c>
      <c r="C5" s="26" t="s">
        <v>25</v>
      </c>
      <c r="D5" s="26" t="s">
        <v>26</v>
      </c>
      <c r="E5" s="26" t="s">
        <v>27</v>
      </c>
      <c r="G5" s="27" t="s">
        <v>24</v>
      </c>
      <c r="H5" s="27" t="s">
        <v>28</v>
      </c>
      <c r="I5" s="27" t="s">
        <v>29</v>
      </c>
    </row>
    <row r="6" spans="2:16" ht="14.25" customHeight="1" x14ac:dyDescent="0.35">
      <c r="B6" s="91" t="s">
        <v>30</v>
      </c>
      <c r="C6" s="26">
        <v>61</v>
      </c>
      <c r="D6" s="26">
        <v>10</v>
      </c>
      <c r="E6" s="26">
        <v>13.5</v>
      </c>
      <c r="G6" s="29" t="s">
        <v>30</v>
      </c>
      <c r="H6" s="29">
        <f t="shared" ref="H6:I6" si="0">AVERAGE(D6:D8)</f>
        <v>9</v>
      </c>
      <c r="I6" s="29">
        <f t="shared" si="0"/>
        <v>15.5</v>
      </c>
    </row>
    <row r="7" spans="2:16" ht="14.25" customHeight="1" x14ac:dyDescent="0.35">
      <c r="B7" s="87"/>
      <c r="C7" s="26">
        <v>62</v>
      </c>
      <c r="D7" s="26">
        <v>9</v>
      </c>
      <c r="E7" s="26">
        <v>17.5</v>
      </c>
      <c r="G7" s="29" t="s">
        <v>31</v>
      </c>
      <c r="H7" s="29">
        <f t="shared" ref="H7:I7" si="1">AVERAGE(D9:D11)</f>
        <v>9</v>
      </c>
      <c r="I7" s="29">
        <f t="shared" si="1"/>
        <v>17</v>
      </c>
    </row>
    <row r="8" spans="2:16" ht="14.25" customHeight="1" x14ac:dyDescent="0.35">
      <c r="B8" s="87"/>
      <c r="C8" s="26">
        <v>63</v>
      </c>
      <c r="D8" s="26">
        <v>8</v>
      </c>
      <c r="E8" s="26">
        <v>15.5</v>
      </c>
      <c r="G8" s="29" t="s">
        <v>32</v>
      </c>
      <c r="H8" s="29">
        <f t="shared" ref="H8:I8" si="2">AVERAGE(D12:D14)</f>
        <v>10</v>
      </c>
      <c r="I8" s="29">
        <f t="shared" si="2"/>
        <v>10</v>
      </c>
    </row>
    <row r="9" spans="2:16" ht="14.25" customHeight="1" x14ac:dyDescent="0.35">
      <c r="B9" s="91" t="s">
        <v>31</v>
      </c>
      <c r="C9" s="26">
        <v>64</v>
      </c>
      <c r="D9" s="26">
        <v>10</v>
      </c>
      <c r="E9" s="26">
        <v>18</v>
      </c>
      <c r="G9" s="29" t="s">
        <v>33</v>
      </c>
      <c r="H9" s="29">
        <f t="shared" ref="H9:I9" si="3">AVERAGE(D15:D17)</f>
        <v>9</v>
      </c>
      <c r="I9" s="29">
        <f t="shared" si="3"/>
        <v>15</v>
      </c>
    </row>
    <row r="10" spans="2:16" ht="14.25" customHeight="1" x14ac:dyDescent="0.35">
      <c r="B10" s="87"/>
      <c r="C10" s="26">
        <v>65</v>
      </c>
      <c r="D10" s="26">
        <v>8</v>
      </c>
      <c r="E10" s="26">
        <v>16</v>
      </c>
      <c r="G10" s="29" t="s">
        <v>34</v>
      </c>
      <c r="H10" s="29">
        <f t="shared" ref="H10:I10" si="4">AVERAGE(D18:D20)</f>
        <v>10</v>
      </c>
      <c r="I10" s="29">
        <f t="shared" si="4"/>
        <v>15</v>
      </c>
    </row>
    <row r="11" spans="2:16" ht="14.25" customHeight="1" x14ac:dyDescent="0.35">
      <c r="B11" s="87"/>
      <c r="C11" s="26">
        <v>66</v>
      </c>
      <c r="D11" s="26">
        <v>9</v>
      </c>
      <c r="E11" s="26">
        <v>17</v>
      </c>
      <c r="G11" s="29" t="s">
        <v>35</v>
      </c>
      <c r="H11" s="29">
        <f t="shared" ref="H11:I11" si="5">AVERAGE(D21:D23)</f>
        <v>9</v>
      </c>
      <c r="I11" s="29">
        <f t="shared" si="5"/>
        <v>11</v>
      </c>
    </row>
    <row r="12" spans="2:16" ht="14.25" customHeight="1" x14ac:dyDescent="0.35">
      <c r="B12" s="91" t="s">
        <v>32</v>
      </c>
      <c r="C12" s="26">
        <v>67</v>
      </c>
      <c r="D12" s="26">
        <v>10</v>
      </c>
      <c r="E12" s="26">
        <v>11</v>
      </c>
      <c r="G12" s="29" t="s">
        <v>36</v>
      </c>
      <c r="H12" s="29">
        <f t="shared" ref="H12:I12" si="6">AVERAGE(D24:D26)</f>
        <v>8.5</v>
      </c>
      <c r="I12" s="29">
        <f t="shared" si="6"/>
        <v>16.5</v>
      </c>
    </row>
    <row r="13" spans="2:16" ht="14.25" customHeight="1" x14ac:dyDescent="0.35">
      <c r="B13" s="87"/>
      <c r="C13" s="26">
        <v>68</v>
      </c>
      <c r="D13" s="26">
        <v>12</v>
      </c>
      <c r="E13" s="26">
        <v>9</v>
      </c>
      <c r="G13" s="29" t="s">
        <v>37</v>
      </c>
      <c r="H13" s="29">
        <f t="shared" ref="H13:I13" si="7">AVERAGE(D27:D29)</f>
        <v>9</v>
      </c>
      <c r="I13" s="29">
        <f t="shared" si="7"/>
        <v>14</v>
      </c>
    </row>
    <row r="14" spans="2:16" ht="14.25" customHeight="1" x14ac:dyDescent="0.35">
      <c r="B14" s="87"/>
      <c r="C14" s="26">
        <v>69</v>
      </c>
      <c r="D14" s="26">
        <v>8</v>
      </c>
      <c r="E14" s="26">
        <v>10</v>
      </c>
      <c r="G14" s="29" t="s">
        <v>38</v>
      </c>
      <c r="H14" s="29">
        <f t="shared" ref="H14:I14" si="8">AVERAGE(D30:D32)</f>
        <v>9</v>
      </c>
      <c r="I14" s="29">
        <f t="shared" si="8"/>
        <v>13.5</v>
      </c>
    </row>
    <row r="15" spans="2:16" ht="14.25" customHeight="1" x14ac:dyDescent="0.35">
      <c r="B15" s="91" t="s">
        <v>33</v>
      </c>
      <c r="C15" s="26">
        <v>70</v>
      </c>
      <c r="D15" s="26">
        <v>11</v>
      </c>
      <c r="E15" s="26">
        <v>15</v>
      </c>
      <c r="G15" s="29" t="s">
        <v>39</v>
      </c>
      <c r="H15" s="29">
        <f t="shared" ref="H15:I15" si="9">AVERAGE(D33:D35)</f>
        <v>8.5</v>
      </c>
      <c r="I15" s="29">
        <f t="shared" si="9"/>
        <v>14</v>
      </c>
    </row>
    <row r="16" spans="2:16" ht="14.25" customHeight="1" x14ac:dyDescent="0.35">
      <c r="B16" s="87"/>
      <c r="C16" s="26">
        <v>71</v>
      </c>
      <c r="D16" s="26">
        <v>7</v>
      </c>
      <c r="E16" s="26">
        <v>17</v>
      </c>
    </row>
    <row r="17" spans="2:5" ht="14.25" customHeight="1" x14ac:dyDescent="0.35">
      <c r="B17" s="87"/>
      <c r="C17" s="26">
        <v>72</v>
      </c>
      <c r="D17" s="26">
        <v>9</v>
      </c>
      <c r="E17" s="26">
        <v>13</v>
      </c>
    </row>
    <row r="18" spans="2:5" ht="14.25" customHeight="1" x14ac:dyDescent="0.35">
      <c r="B18" s="91" t="s">
        <v>34</v>
      </c>
      <c r="C18" s="26">
        <v>73</v>
      </c>
      <c r="D18" s="26">
        <v>10</v>
      </c>
      <c r="E18" s="26">
        <v>12.5</v>
      </c>
    </row>
    <row r="19" spans="2:5" ht="14.25" customHeight="1" x14ac:dyDescent="0.35">
      <c r="B19" s="87"/>
      <c r="C19" s="26">
        <v>74</v>
      </c>
      <c r="D19" s="26">
        <v>10</v>
      </c>
      <c r="E19" s="26">
        <v>17.5</v>
      </c>
    </row>
    <row r="20" spans="2:5" ht="14.25" customHeight="1" x14ac:dyDescent="0.35">
      <c r="B20" s="87"/>
      <c r="C20" s="26">
        <v>75</v>
      </c>
      <c r="D20" s="26">
        <v>10</v>
      </c>
      <c r="E20" s="26">
        <v>15</v>
      </c>
    </row>
    <row r="21" spans="2:5" ht="14.25" customHeight="1" x14ac:dyDescent="0.35">
      <c r="B21" s="91" t="s">
        <v>35</v>
      </c>
      <c r="C21" s="26">
        <v>76</v>
      </c>
      <c r="D21" s="26">
        <v>9</v>
      </c>
      <c r="E21" s="26">
        <v>11</v>
      </c>
    </row>
    <row r="22" spans="2:5" ht="14.25" customHeight="1" x14ac:dyDescent="0.35">
      <c r="B22" s="87"/>
      <c r="C22" s="26">
        <v>77</v>
      </c>
      <c r="D22" s="26">
        <v>8</v>
      </c>
      <c r="E22" s="26">
        <v>10.5</v>
      </c>
    </row>
    <row r="23" spans="2:5" ht="14.25" customHeight="1" x14ac:dyDescent="0.35">
      <c r="B23" s="87"/>
      <c r="C23" s="26">
        <v>78</v>
      </c>
      <c r="D23" s="26">
        <v>10</v>
      </c>
      <c r="E23" s="26">
        <v>11.5</v>
      </c>
    </row>
    <row r="24" spans="2:5" ht="14.25" customHeight="1" x14ac:dyDescent="0.35">
      <c r="B24" s="91" t="s">
        <v>36</v>
      </c>
      <c r="C24" s="26">
        <v>79</v>
      </c>
      <c r="D24" s="26">
        <v>9</v>
      </c>
      <c r="E24" s="26">
        <v>16.5</v>
      </c>
    </row>
    <row r="25" spans="2:5" ht="14.25" customHeight="1" x14ac:dyDescent="0.35">
      <c r="B25" s="87"/>
      <c r="C25" s="26">
        <v>80</v>
      </c>
      <c r="D25" s="26">
        <v>8</v>
      </c>
      <c r="E25" s="26">
        <v>17</v>
      </c>
    </row>
    <row r="26" spans="2:5" ht="14.25" customHeight="1" x14ac:dyDescent="0.35">
      <c r="B26" s="87"/>
      <c r="C26" s="26">
        <v>81</v>
      </c>
      <c r="D26" s="26">
        <v>8.5</v>
      </c>
      <c r="E26" s="26">
        <v>16</v>
      </c>
    </row>
    <row r="27" spans="2:5" ht="14.25" customHeight="1" x14ac:dyDescent="0.35">
      <c r="B27" s="91" t="s">
        <v>37</v>
      </c>
      <c r="C27" s="26">
        <v>82</v>
      </c>
      <c r="D27" s="26">
        <v>7.5</v>
      </c>
      <c r="E27" s="26">
        <v>14</v>
      </c>
    </row>
    <row r="28" spans="2:5" ht="14.25" customHeight="1" x14ac:dyDescent="0.35">
      <c r="B28" s="87"/>
      <c r="C28" s="26">
        <v>83</v>
      </c>
      <c r="D28" s="26">
        <v>9</v>
      </c>
      <c r="E28" s="26">
        <v>13</v>
      </c>
    </row>
    <row r="29" spans="2:5" ht="14.25" customHeight="1" x14ac:dyDescent="0.35">
      <c r="B29" s="87"/>
      <c r="C29" s="26">
        <v>84</v>
      </c>
      <c r="D29" s="26">
        <v>10.5</v>
      </c>
      <c r="E29" s="26">
        <v>15</v>
      </c>
    </row>
    <row r="30" spans="2:5" ht="14.25" customHeight="1" x14ac:dyDescent="0.35">
      <c r="B30" s="91" t="s">
        <v>38</v>
      </c>
      <c r="C30" s="26">
        <v>85</v>
      </c>
      <c r="D30" s="26">
        <v>10</v>
      </c>
      <c r="E30" s="26">
        <v>12</v>
      </c>
    </row>
    <row r="31" spans="2:5" ht="14.25" customHeight="1" x14ac:dyDescent="0.35">
      <c r="B31" s="87"/>
      <c r="C31" s="26">
        <v>86</v>
      </c>
      <c r="D31" s="26">
        <v>8</v>
      </c>
      <c r="E31" s="26">
        <v>15</v>
      </c>
    </row>
    <row r="32" spans="2:5" ht="14.25" customHeight="1" x14ac:dyDescent="0.35">
      <c r="B32" s="87"/>
      <c r="C32" s="26">
        <v>87</v>
      </c>
      <c r="D32" s="26">
        <v>9</v>
      </c>
      <c r="E32" s="26">
        <v>13.5</v>
      </c>
    </row>
    <row r="33" spans="2:9" ht="14.25" customHeight="1" x14ac:dyDescent="0.35">
      <c r="B33" s="91" t="s">
        <v>39</v>
      </c>
      <c r="C33" s="26">
        <v>88</v>
      </c>
      <c r="D33" s="26">
        <v>7.5</v>
      </c>
      <c r="E33" s="26">
        <v>14</v>
      </c>
    </row>
    <row r="34" spans="2:9" ht="14.25" customHeight="1" x14ac:dyDescent="0.35">
      <c r="B34" s="87"/>
      <c r="C34" s="26">
        <v>89</v>
      </c>
      <c r="D34" s="26">
        <v>9.5</v>
      </c>
      <c r="E34" s="26">
        <v>14</v>
      </c>
    </row>
    <row r="35" spans="2:9" ht="14.25" customHeight="1" x14ac:dyDescent="0.35">
      <c r="B35" s="87"/>
      <c r="C35" s="26">
        <v>90</v>
      </c>
      <c r="D35" s="26">
        <v>8.5</v>
      </c>
      <c r="E35" s="26">
        <v>14</v>
      </c>
    </row>
    <row r="36" spans="2:9" ht="14.25" customHeight="1" x14ac:dyDescent="0.35">
      <c r="G36" s="63" t="s">
        <v>40</v>
      </c>
      <c r="H36" s="64"/>
      <c r="I36" s="64"/>
    </row>
    <row r="37" spans="2:9" ht="14.25" customHeight="1" x14ac:dyDescent="0.35">
      <c r="G37" s="66"/>
      <c r="H37" s="67"/>
      <c r="I37" s="67"/>
    </row>
    <row r="38" spans="2:9" ht="14.25" customHeight="1" x14ac:dyDescent="0.35">
      <c r="G38" s="68"/>
      <c r="H38" s="69" t="s">
        <v>41</v>
      </c>
      <c r="I38" s="70" t="s">
        <v>42</v>
      </c>
    </row>
    <row r="39" spans="2:9" ht="29" x14ac:dyDescent="0.35">
      <c r="G39" s="70" t="s">
        <v>43</v>
      </c>
      <c r="H39" s="71"/>
      <c r="I39" s="71"/>
    </row>
    <row r="40" spans="2:9" ht="14.25" customHeight="1" x14ac:dyDescent="0.35">
      <c r="G40" s="65"/>
      <c r="H40" s="65"/>
      <c r="I40" s="65"/>
    </row>
    <row r="41" spans="2:9" ht="45" customHeight="1" x14ac:dyDescent="0.35">
      <c r="G41" s="92" t="s">
        <v>49</v>
      </c>
      <c r="H41" s="93"/>
      <c r="I41" s="93"/>
    </row>
    <row r="42" spans="2:9" ht="14.25" customHeight="1" x14ac:dyDescent="0.3"/>
    <row r="43" spans="2:9" ht="14.25" customHeight="1" x14ac:dyDescent="0.3"/>
    <row r="44" spans="2:9" ht="14.25" customHeight="1" x14ac:dyDescent="0.3"/>
    <row r="45" spans="2:9" ht="14.25" customHeight="1" x14ac:dyDescent="0.3"/>
    <row r="46" spans="2:9" ht="14.25" customHeight="1" x14ac:dyDescent="0.3"/>
    <row r="47" spans="2:9" ht="14.25" customHeight="1" x14ac:dyDescent="0.3"/>
    <row r="48" spans="2:9"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row r="1001" ht="14.25" customHeight="1" x14ac:dyDescent="0.3"/>
    <row r="1002" ht="14.25" customHeight="1" x14ac:dyDescent="0.3"/>
    <row r="1003" ht="14.25" customHeight="1" x14ac:dyDescent="0.3"/>
  </sheetData>
  <mergeCells count="14">
    <mergeCell ref="B33:B35"/>
    <mergeCell ref="G41:I41"/>
    <mergeCell ref="G2:P2"/>
    <mergeCell ref="B4:E4"/>
    <mergeCell ref="G4:I4"/>
    <mergeCell ref="B6:B8"/>
    <mergeCell ref="B9:B11"/>
    <mergeCell ref="B12:B14"/>
    <mergeCell ref="B15:B17"/>
    <mergeCell ref="B18:B20"/>
    <mergeCell ref="B21:B23"/>
    <mergeCell ref="B24:B26"/>
    <mergeCell ref="B27:B29"/>
    <mergeCell ref="B30:B32"/>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2:H51"/>
  <sheetViews>
    <sheetView workbookViewId="0">
      <selection activeCell="B5" sqref="B5"/>
    </sheetView>
  </sheetViews>
  <sheetFormatPr defaultColWidth="12.6640625" defaultRowHeight="15" customHeight="1" x14ac:dyDescent="0.3"/>
  <cols>
    <col min="1" max="1" width="5.1640625" customWidth="1"/>
    <col min="2" max="2" width="24.25" customWidth="1"/>
    <col min="3" max="3" width="22.9140625" customWidth="1"/>
    <col min="4" max="4" width="22.4140625" customWidth="1"/>
    <col min="5" max="5" width="22" customWidth="1"/>
  </cols>
  <sheetData>
    <row r="2" spans="1:5" ht="14.5" x14ac:dyDescent="0.35">
      <c r="A2" s="34"/>
      <c r="B2" s="35" t="s">
        <v>50</v>
      </c>
      <c r="C2" s="36"/>
      <c r="D2" s="7"/>
      <c r="E2" s="7"/>
    </row>
    <row r="3" spans="1:5" ht="14.5" x14ac:dyDescent="0.35">
      <c r="B3" s="7"/>
      <c r="C3" s="7"/>
      <c r="D3" s="7"/>
      <c r="E3" s="7"/>
    </row>
    <row r="4" spans="1:5" ht="14.5" x14ac:dyDescent="0.35">
      <c r="B4" s="37" t="str">
        <f>Clinical!C5</f>
        <v>Patient ID</v>
      </c>
      <c r="C4" s="7"/>
      <c r="D4" s="7"/>
      <c r="E4" s="7"/>
    </row>
    <row r="5" spans="1:5" ht="14.5" x14ac:dyDescent="0.35">
      <c r="B5" s="38">
        <f>Clinical!C6</f>
        <v>0</v>
      </c>
      <c r="C5" s="7"/>
      <c r="D5" s="7"/>
      <c r="E5" s="7"/>
    </row>
    <row r="6" spans="1:5" ht="14.5" x14ac:dyDescent="0.35">
      <c r="B6" s="38">
        <f>Clinical!C7</f>
        <v>0</v>
      </c>
      <c r="C6" s="7"/>
      <c r="D6" s="7"/>
      <c r="E6" s="7"/>
    </row>
    <row r="7" spans="1:5" ht="14.5" x14ac:dyDescent="0.35">
      <c r="B7" s="38">
        <f>Clinical!C8</f>
        <v>0</v>
      </c>
      <c r="C7" s="7"/>
      <c r="D7" s="7"/>
      <c r="E7" s="7"/>
    </row>
    <row r="8" spans="1:5" ht="14.5" x14ac:dyDescent="0.35">
      <c r="B8" s="38">
        <f>Clinical!C9</f>
        <v>0</v>
      </c>
      <c r="C8" s="7"/>
      <c r="D8" s="7"/>
      <c r="E8" s="7"/>
    </row>
    <row r="9" spans="1:5" ht="14.5" x14ac:dyDescent="0.35">
      <c r="B9" s="38">
        <f>Clinical!C10</f>
        <v>0</v>
      </c>
      <c r="C9" s="7"/>
      <c r="D9" s="7"/>
      <c r="E9" s="7"/>
    </row>
    <row r="10" spans="1:5" ht="14.5" x14ac:dyDescent="0.35">
      <c r="B10" s="38">
        <f>Clinical!C11</f>
        <v>0</v>
      </c>
      <c r="C10" s="7"/>
      <c r="D10" s="7"/>
      <c r="E10" s="7"/>
    </row>
    <row r="11" spans="1:5" ht="14.5" x14ac:dyDescent="0.35">
      <c r="B11" s="38">
        <f>Clinical!C12</f>
        <v>0</v>
      </c>
      <c r="C11" s="7"/>
      <c r="D11" s="7"/>
      <c r="E11" s="7"/>
    </row>
    <row r="12" spans="1:5" ht="14.5" x14ac:dyDescent="0.35">
      <c r="B12" s="38">
        <f>Clinical!C13</f>
        <v>0</v>
      </c>
      <c r="C12" s="7"/>
      <c r="D12" s="7"/>
      <c r="E12" s="7"/>
    </row>
    <row r="13" spans="1:5" ht="14.5" x14ac:dyDescent="0.35">
      <c r="B13" s="38">
        <f>Clinical!C14</f>
        <v>0</v>
      </c>
      <c r="C13" s="7"/>
      <c r="D13" s="7"/>
      <c r="E13" s="7"/>
    </row>
    <row r="14" spans="1:5" ht="14.5" x14ac:dyDescent="0.35">
      <c r="B14" s="38">
        <f>Clinical!C15</f>
        <v>0</v>
      </c>
      <c r="C14" s="7"/>
      <c r="D14" s="7"/>
      <c r="E14" s="7"/>
    </row>
    <row r="15" spans="1:5" ht="14.5" x14ac:dyDescent="0.35">
      <c r="B15" s="7"/>
      <c r="C15" s="7"/>
      <c r="D15" s="7"/>
      <c r="E15" s="7"/>
    </row>
    <row r="16" spans="1:5" ht="14.5" x14ac:dyDescent="0.35">
      <c r="A16" s="34"/>
      <c r="B16" s="39" t="s">
        <v>51</v>
      </c>
      <c r="C16" s="40"/>
      <c r="D16" s="40"/>
      <c r="E16" s="21"/>
    </row>
    <row r="17" spans="1:8" ht="14.5" x14ac:dyDescent="0.35">
      <c r="B17" s="41"/>
      <c r="C17" s="42" t="str">
        <f>'Bioinformatics (Part 3)'!C4</f>
        <v>NRAS</v>
      </c>
      <c r="D17" s="43" t="str">
        <f>'Bioinformatics (Part 3)'!D4</f>
        <v>BRAF</v>
      </c>
      <c r="E17" s="21"/>
    </row>
    <row r="18" spans="1:8" ht="14.5" x14ac:dyDescent="0.35">
      <c r="A18" s="44"/>
      <c r="B18" s="82" t="str">
        <f>'Bioinformatics (Part 3)'!B5</f>
        <v>Patients with Driver Mutation</v>
      </c>
      <c r="C18" s="17">
        <f>'Bioinformatics (Part 3)'!C5</f>
        <v>0</v>
      </c>
      <c r="D18" s="17">
        <f>'Bioinformatics (Part 3)'!D5</f>
        <v>0</v>
      </c>
      <c r="E18" s="21"/>
    </row>
    <row r="19" spans="1:8" ht="14.5" x14ac:dyDescent="0.35">
      <c r="B19" s="95"/>
      <c r="C19" s="18">
        <f>'Bioinformatics (Part 3)'!C6</f>
        <v>0</v>
      </c>
      <c r="D19" s="18">
        <f>'Bioinformatics (Part 3)'!D6</f>
        <v>0</v>
      </c>
      <c r="E19" s="21"/>
    </row>
    <row r="20" spans="1:8" ht="14.5" x14ac:dyDescent="0.35">
      <c r="B20" s="95"/>
      <c r="C20" s="18">
        <f>'Bioinformatics (Part 3)'!C7</f>
        <v>0</v>
      </c>
      <c r="D20" s="18">
        <f>'Bioinformatics (Part 3)'!D7</f>
        <v>0</v>
      </c>
      <c r="E20" s="21"/>
    </row>
    <row r="21" spans="1:8" ht="14.5" x14ac:dyDescent="0.35">
      <c r="A21" s="34"/>
      <c r="B21" s="95"/>
      <c r="C21" s="18">
        <f>'Bioinformatics (Part 3)'!C8</f>
        <v>0</v>
      </c>
      <c r="D21" s="18">
        <f>'Bioinformatics (Part 3)'!D8</f>
        <v>0</v>
      </c>
      <c r="E21" s="21"/>
    </row>
    <row r="22" spans="1:8" ht="14.5" x14ac:dyDescent="0.35">
      <c r="B22" s="95"/>
      <c r="C22" s="18">
        <f>'Bioinformatics (Part 3)'!C9</f>
        <v>0</v>
      </c>
      <c r="D22" s="18">
        <f>'Bioinformatics (Part 3)'!D9</f>
        <v>0</v>
      </c>
      <c r="E22" s="21"/>
      <c r="G22" s="45"/>
    </row>
    <row r="23" spans="1:8" ht="14.5" x14ac:dyDescent="0.35">
      <c r="A23" s="45"/>
      <c r="B23" s="95"/>
      <c r="C23" s="18">
        <f>'Bioinformatics (Part 3)'!C10</f>
        <v>0</v>
      </c>
      <c r="D23" s="18">
        <f>'Bioinformatics (Part 3)'!D10</f>
        <v>0</v>
      </c>
      <c r="E23" s="21"/>
    </row>
    <row r="24" spans="1:8" ht="14.5" x14ac:dyDescent="0.35">
      <c r="B24" s="95"/>
      <c r="C24" s="18">
        <f>'Bioinformatics (Part 3)'!C11</f>
        <v>0</v>
      </c>
      <c r="D24" s="18">
        <f>'Bioinformatics (Part 3)'!D11</f>
        <v>0</v>
      </c>
      <c r="E24" s="21"/>
      <c r="H24" s="61"/>
    </row>
    <row r="25" spans="1:8" ht="14.5" x14ac:dyDescent="0.35">
      <c r="B25" s="95"/>
      <c r="C25" s="18">
        <f>'Bioinformatics (Part 3)'!C12</f>
        <v>0</v>
      </c>
      <c r="D25" s="18">
        <f>'Bioinformatics (Part 3)'!D12</f>
        <v>0</v>
      </c>
      <c r="E25" s="21"/>
    </row>
    <row r="26" spans="1:8" ht="14.5" x14ac:dyDescent="0.35">
      <c r="A26" s="46"/>
      <c r="B26" s="95"/>
      <c r="C26" s="17">
        <f>'Bioinformatics (Part 3)'!C13</f>
        <v>0</v>
      </c>
      <c r="D26" s="17">
        <f>'Bioinformatics (Part 3)'!D13</f>
        <v>0</v>
      </c>
      <c r="E26" s="47"/>
    </row>
    <row r="27" spans="1:8" ht="14.5" x14ac:dyDescent="0.35">
      <c r="A27" s="48"/>
      <c r="B27" s="95"/>
      <c r="C27" s="18">
        <f>'Bioinformatics (Part 3)'!C14</f>
        <v>0</v>
      </c>
      <c r="D27" s="18">
        <f>'Bioinformatics (Part 3)'!D14</f>
        <v>0</v>
      </c>
      <c r="E27" s="21"/>
    </row>
    <row r="28" spans="1:8" ht="15.5" x14ac:dyDescent="0.35">
      <c r="A28" s="49"/>
      <c r="B28" s="95"/>
      <c r="C28" s="17">
        <f>'Bioinformatics (Part 3)'!C15</f>
        <v>0</v>
      </c>
      <c r="D28" s="17">
        <f>'Bioinformatics (Part 3)'!D15</f>
        <v>0</v>
      </c>
      <c r="E28" s="47"/>
      <c r="F28" s="62"/>
      <c r="G28" s="50"/>
      <c r="H28" s="50"/>
    </row>
    <row r="29" spans="1:8" ht="14.5" x14ac:dyDescent="0.35">
      <c r="A29" s="51"/>
      <c r="B29" s="96"/>
      <c r="C29" s="17">
        <f>'Bioinformatics (Part 3)'!C16</f>
        <v>0</v>
      </c>
      <c r="D29" s="17">
        <f>'Bioinformatics (Part 3)'!D16</f>
        <v>0</v>
      </c>
      <c r="E29" s="47"/>
    </row>
    <row r="30" spans="1:8" ht="14.5" x14ac:dyDescent="0.35">
      <c r="B30" s="21"/>
      <c r="C30" s="21"/>
      <c r="D30" s="21"/>
      <c r="E30" s="21"/>
    </row>
    <row r="31" spans="1:8" ht="14.5" x14ac:dyDescent="0.35">
      <c r="B31" s="52" t="s">
        <v>52</v>
      </c>
      <c r="C31" s="40"/>
      <c r="D31" s="40"/>
      <c r="E31" s="21"/>
    </row>
    <row r="32" spans="1:8" ht="14.5" x14ac:dyDescent="0.35">
      <c r="B32" s="14"/>
      <c r="C32" s="53" t="s">
        <v>41</v>
      </c>
      <c r="D32" s="54" t="s">
        <v>42</v>
      </c>
      <c r="E32" s="21"/>
    </row>
    <row r="33" spans="1:5" ht="29" x14ac:dyDescent="0.35">
      <c r="B33" s="55" t="s">
        <v>43</v>
      </c>
      <c r="C33" s="31">
        <f>'Mouse (Part 2)'!H39</f>
        <v>0</v>
      </c>
      <c r="D33" s="31">
        <f>'Mouse (Part 2)'!I39</f>
        <v>0</v>
      </c>
      <c r="E33" s="21"/>
    </row>
    <row r="34" spans="1:5" ht="14.5" x14ac:dyDescent="0.35">
      <c r="B34" s="21"/>
      <c r="C34" s="21"/>
      <c r="D34" s="21"/>
      <c r="E34" s="21"/>
    </row>
    <row r="35" spans="1:5" ht="14.5" x14ac:dyDescent="0.35">
      <c r="B35" s="21"/>
      <c r="C35" s="21"/>
      <c r="D35" s="21"/>
      <c r="E35" s="21"/>
    </row>
    <row r="36" spans="1:5" ht="14.5" x14ac:dyDescent="0.35">
      <c r="B36" s="97" t="s">
        <v>53</v>
      </c>
      <c r="C36" s="77"/>
      <c r="D36" s="77"/>
      <c r="E36" s="77"/>
    </row>
    <row r="37" spans="1:5" ht="14.5" x14ac:dyDescent="0.35">
      <c r="B37" s="40"/>
      <c r="C37" s="40"/>
      <c r="D37" s="40"/>
      <c r="E37" s="40"/>
    </row>
    <row r="38" spans="1:5" ht="14.5" x14ac:dyDescent="0.35">
      <c r="B38" s="98" t="s">
        <v>54</v>
      </c>
      <c r="C38" s="99"/>
      <c r="D38" s="99"/>
      <c r="E38" s="100"/>
    </row>
    <row r="39" spans="1:5" ht="14.5" x14ac:dyDescent="0.35">
      <c r="B39" s="56" t="s">
        <v>24</v>
      </c>
      <c r="C39" s="56" t="s">
        <v>55</v>
      </c>
      <c r="D39" s="56" t="s">
        <v>56</v>
      </c>
      <c r="E39" s="56" t="s">
        <v>57</v>
      </c>
    </row>
    <row r="40" spans="1:5" ht="14.5" x14ac:dyDescent="0.35">
      <c r="A40" s="7"/>
      <c r="B40" s="57" t="str">
        <f>IF(OR(ISBLANK(B5), B5=0), "None Identified", B5)</f>
        <v>None Identified</v>
      </c>
      <c r="C40" s="57" t="str">
        <f>IF(OR(B40="None Identified", AND(COUNTIF($C$18:$C$29,0)=12, COUNTIF($D$18:$D$29,0)=12), AND(COUNTBLANK($C$18:$C$29)=12, COUNTBLANK($D$18:$D$29)=12)), "Unknown", IF(COUNTIF($C$18:$C$29,B40)&gt;0, "NRAS", IF(COUNTIF($D$18:$D$29, B40)&gt;0, "BRAF", "None")))</f>
        <v>Unknown</v>
      </c>
      <c r="D40" s="57" t="str">
        <f>IF(OR(B40="None Identified", AND($C$33=0, $D$33=0), AND(ISBLANK($C$33), ISBLANK($D$33))), "Unknown", IF(ISNUMBER(SEARCH(B40,$C$33)), "Treatment 1", IF(ISNUMBER(SEARCH(B40,$D$33)), "Treatment 2", "No Response")))</f>
        <v>Unknown</v>
      </c>
      <c r="E40" s="57" t="str">
        <f t="shared" ref="E40:E49" si="0">IF(D40="Unknown", "Unknown", IF(OR(D40="Treatment 1", D40="Treatment 2"), "Yes", "No"))</f>
        <v>Unknown</v>
      </c>
    </row>
    <row r="41" spans="1:5" ht="14.5" x14ac:dyDescent="0.35">
      <c r="B41" s="58" t="str">
        <f t="shared" ref="B41:B49" si="1">IF(OR(ISBLANK(B6), B6=0), "None Identified", B6)</f>
        <v>None Identified</v>
      </c>
      <c r="C41" s="58" t="str">
        <f>IF(OR(B41="None Identified", AND(COUNTIF($C$18:$C$29,0)=12, COUNTIF($D$18:$D$29,0)=12), AND(COUNTBLANK($C$18:$C$29)=12, COUNTBLANK($D$18:$D$29)=12)), "Unknown", IF(COUNTIF($C$18:$C$29,B41)&gt;0, "NRAS", IF(COUNTIF($D$18:$D$29, B41)&gt;0, "BRAF", "None")))</f>
        <v>Unknown</v>
      </c>
      <c r="D41" s="58" t="str">
        <f t="shared" ref="D41:D49" si="2">IF(OR(B41="None Identified", AND($C$33=0, $D$33=0), AND(ISBLANK($C$33), ISBLANK($D$33))), "Unknown", IF(ISNUMBER(SEARCH(B41,$C$33)), "Treatment 1", IF(ISNUMBER(SEARCH(B41,$D$33)), "Treatment 2", "No Response")))</f>
        <v>Unknown</v>
      </c>
      <c r="E41" s="58" t="str">
        <f t="shared" si="0"/>
        <v>Unknown</v>
      </c>
    </row>
    <row r="42" spans="1:5" ht="14.5" x14ac:dyDescent="0.35">
      <c r="B42" s="58" t="str">
        <f t="shared" si="1"/>
        <v>None Identified</v>
      </c>
      <c r="C42" s="58" t="str">
        <f>IF(OR(B42="None Identified", AND(COUNTIF($C$18:$C$29,0)=12, COUNTIF($D$18:$D$29,0)=12), AND(COUNTBLANK($C$18:$C$29)=12, COUNTBLANK($D$18:$D$29)=12)), "Unknown", IF(COUNTIF($C$18:$C$29,B42)&gt;0, "NRAS", IF(COUNTIF($D$18:$D$29, B42)&gt;0, "BRAF", "None")))</f>
        <v>Unknown</v>
      </c>
      <c r="D42" s="58" t="str">
        <f t="shared" si="2"/>
        <v>Unknown</v>
      </c>
      <c r="E42" s="57" t="str">
        <f t="shared" si="0"/>
        <v>Unknown</v>
      </c>
    </row>
    <row r="43" spans="1:5" ht="14.5" x14ac:dyDescent="0.35">
      <c r="B43" s="58" t="str">
        <f t="shared" si="1"/>
        <v>None Identified</v>
      </c>
      <c r="C43" s="58" t="str">
        <f t="shared" ref="C43:C49" si="3">IF(OR(B43="None Identified", AND(COUNTIF($C$18:$C$29,0)=12, COUNTIF($D$18:$D$29,0)=12), AND(COUNTBLANK($C$18:$C$29)=12, COUNTBLANK($D$18:$D$29)=12)), "Unknown", IF(COUNTIF($C$18:$C$29,B43)&gt;0, "NRAS", IF(COUNTIF($D$18:$D$29, B43)&gt;0, "BRAF", "None")))</f>
        <v>Unknown</v>
      </c>
      <c r="D43" s="58" t="str">
        <f t="shared" si="2"/>
        <v>Unknown</v>
      </c>
      <c r="E43" s="57" t="str">
        <f t="shared" si="0"/>
        <v>Unknown</v>
      </c>
    </row>
    <row r="44" spans="1:5" ht="14.5" x14ac:dyDescent="0.35">
      <c r="B44" s="58" t="str">
        <f t="shared" si="1"/>
        <v>None Identified</v>
      </c>
      <c r="C44" s="58" t="str">
        <f t="shared" si="3"/>
        <v>Unknown</v>
      </c>
      <c r="D44" s="58" t="str">
        <f t="shared" si="2"/>
        <v>Unknown</v>
      </c>
      <c r="E44" s="57" t="str">
        <f t="shared" si="0"/>
        <v>Unknown</v>
      </c>
    </row>
    <row r="45" spans="1:5" ht="14.5" x14ac:dyDescent="0.35">
      <c r="B45" s="58" t="str">
        <f t="shared" si="1"/>
        <v>None Identified</v>
      </c>
      <c r="C45" s="58" t="str">
        <f t="shared" si="3"/>
        <v>Unknown</v>
      </c>
      <c r="D45" s="58" t="str">
        <f t="shared" si="2"/>
        <v>Unknown</v>
      </c>
      <c r="E45" s="57" t="str">
        <f t="shared" si="0"/>
        <v>Unknown</v>
      </c>
    </row>
    <row r="46" spans="1:5" ht="14.5" x14ac:dyDescent="0.35">
      <c r="B46" s="58" t="str">
        <f t="shared" si="1"/>
        <v>None Identified</v>
      </c>
      <c r="C46" s="58" t="str">
        <f t="shared" si="3"/>
        <v>Unknown</v>
      </c>
      <c r="D46" s="58" t="str">
        <f t="shared" si="2"/>
        <v>Unknown</v>
      </c>
      <c r="E46" s="57" t="str">
        <f t="shared" si="0"/>
        <v>Unknown</v>
      </c>
    </row>
    <row r="47" spans="1:5" ht="14.5" x14ac:dyDescent="0.35">
      <c r="B47" s="58" t="str">
        <f t="shared" si="1"/>
        <v>None Identified</v>
      </c>
      <c r="C47" s="58" t="str">
        <f t="shared" si="3"/>
        <v>Unknown</v>
      </c>
      <c r="D47" s="58" t="str">
        <f t="shared" si="2"/>
        <v>Unknown</v>
      </c>
      <c r="E47" s="57" t="str">
        <f t="shared" si="0"/>
        <v>Unknown</v>
      </c>
    </row>
    <row r="48" spans="1:5" ht="14.5" x14ac:dyDescent="0.35">
      <c r="B48" s="58" t="str">
        <f t="shared" si="1"/>
        <v>None Identified</v>
      </c>
      <c r="C48" s="58" t="str">
        <f t="shared" si="3"/>
        <v>Unknown</v>
      </c>
      <c r="D48" s="58" t="str">
        <f t="shared" si="2"/>
        <v>Unknown</v>
      </c>
      <c r="E48" s="57" t="str">
        <f t="shared" si="0"/>
        <v>Unknown</v>
      </c>
    </row>
    <row r="49" spans="2:5" ht="14.5" x14ac:dyDescent="0.35">
      <c r="B49" s="58" t="str">
        <f t="shared" si="1"/>
        <v>None Identified</v>
      </c>
      <c r="C49" s="58" t="str">
        <f t="shared" si="3"/>
        <v>Unknown</v>
      </c>
      <c r="D49" s="58" t="str">
        <f t="shared" si="2"/>
        <v>Unknown</v>
      </c>
      <c r="E49" s="57" t="str">
        <f t="shared" si="0"/>
        <v>Unknown</v>
      </c>
    </row>
    <row r="51" spans="2:5" ht="14.5" x14ac:dyDescent="0.35">
      <c r="B51" s="97" t="s">
        <v>58</v>
      </c>
      <c r="C51" s="77"/>
      <c r="D51" s="77"/>
      <c r="E51" s="77"/>
    </row>
  </sheetData>
  <mergeCells count="4">
    <mergeCell ref="B18:B29"/>
    <mergeCell ref="B36:E36"/>
    <mergeCell ref="B38:E38"/>
    <mergeCell ref="B51:E5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Clinical</vt:lpstr>
      <vt:lpstr>Bioinformatics (Parts 1&amp;2)</vt:lpstr>
      <vt:lpstr>Bioinformatics (Part 3)</vt:lpstr>
      <vt:lpstr>Mouse (Part 1)</vt:lpstr>
      <vt:lpstr>Mouse (Part 2)</vt:lpstr>
      <vt:lpstr>Conclusion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 Wnorowski</dc:creator>
  <cp:lastModifiedBy>Alexa Wnorowski</cp:lastModifiedBy>
  <dcterms:created xsi:type="dcterms:W3CDTF">2021-09-20T19:03:37Z</dcterms:created>
  <dcterms:modified xsi:type="dcterms:W3CDTF">2021-10-27T18:29:13Z</dcterms:modified>
</cp:coreProperties>
</file>